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autoCompressPictures="0" defaultThemeVersion="124226"/>
  <bookViews>
    <workbookView xWindow="0" yWindow="0" windowWidth="15360" windowHeight="5235" tabRatio="836"/>
  </bookViews>
  <sheets>
    <sheet name="Паспорт лаборатории" sheetId="11" r:id="rId1"/>
    <sheet name="Сведения о кадровом составе" sheetId="12" r:id="rId2"/>
    <sheet name="Оборудование" sheetId="3" r:id="rId3"/>
    <sheet name="Структура исследований" sheetId="2" r:id="rId4"/>
    <sheet name="Резистентность" sheetId="7" r:id="rId5"/>
    <sheet name="Контрольные штаммы" sheetId="9" r:id="rId6"/>
    <sheet name="научн. деят." sheetId="13" r:id="rId7"/>
    <sheet name="выводы и предлож" sheetId="14" r:id="rId8"/>
    <sheet name="Лист1" sheetId="10" state="hidden" r:id="rId9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8" i="2" l="1"/>
  <c r="D124" i="2"/>
  <c r="D87" i="2"/>
  <c r="D147" i="2"/>
  <c r="C13" i="2"/>
  <c r="C18" i="2"/>
  <c r="D14" i="2"/>
  <c r="D16" i="2"/>
  <c r="D18" i="2"/>
  <c r="D15" i="2"/>
  <c r="D17" i="2"/>
  <c r="D13" i="2"/>
</calcChain>
</file>

<file path=xl/sharedStrings.xml><?xml version="1.0" encoding="utf-8"?>
<sst xmlns="http://schemas.openxmlformats.org/spreadsheetml/2006/main" count="462" uniqueCount="406">
  <si>
    <t>№ п/п</t>
  </si>
  <si>
    <t>Количество должностей по штатному расписанию</t>
  </si>
  <si>
    <t>Количество физических лиц</t>
  </si>
  <si>
    <t>Наименование оборудования</t>
  </si>
  <si>
    <t>Производитель</t>
  </si>
  <si>
    <t>Процент износа</t>
  </si>
  <si>
    <t>Масс-спектрометры</t>
  </si>
  <si>
    <t>Посевные машины</t>
  </si>
  <si>
    <t>Автоматические бактериологические анализаторы</t>
  </si>
  <si>
    <t>Полуавтоматические  бактериологические анализаторы</t>
  </si>
  <si>
    <t>Морозильные камеры</t>
  </si>
  <si>
    <t>Микроскопы</t>
  </si>
  <si>
    <t>Термостаты</t>
  </si>
  <si>
    <t>Сухожаровые шкафы</t>
  </si>
  <si>
    <t>Водяные бани</t>
  </si>
  <si>
    <t>Автоклавы</t>
  </si>
  <si>
    <t>Оборудование для ПЦР-исследования</t>
  </si>
  <si>
    <t>Оборудование для проведения ИФА</t>
  </si>
  <si>
    <t>Количество</t>
  </si>
  <si>
    <t>Приборы для гемокультивирования</t>
  </si>
  <si>
    <t>Автоматические средоварочные машины</t>
  </si>
  <si>
    <t>ДДМ</t>
  </si>
  <si>
    <t>Градиентной диффузии</t>
  </si>
  <si>
    <t>Определение чувствительности проводится в соответствии с рекомендациями:</t>
  </si>
  <si>
    <t>EUCAST</t>
  </si>
  <si>
    <t>CLSI</t>
  </si>
  <si>
    <t>КР, Россия</t>
  </si>
  <si>
    <t>МУК, 2004</t>
  </si>
  <si>
    <t>Данные об учреждении и лаборатории</t>
  </si>
  <si>
    <t>Контактные реквизиты учреждения здравоохранения</t>
  </si>
  <si>
    <t>Контактные реквизиты медицинской лаборатории</t>
  </si>
  <si>
    <t>Сведения о руководителе медицинской лаборатории</t>
  </si>
  <si>
    <t>Сведения о кадровом составе лаборатории</t>
  </si>
  <si>
    <t>Сведения о взаимодействии с образовательными учреждениями</t>
  </si>
  <si>
    <t>Адрес учреждения</t>
  </si>
  <si>
    <t>Адрес электронной почты учреждения</t>
  </si>
  <si>
    <t>Адрес интернет-сайта учреждения (при наличии)</t>
  </si>
  <si>
    <t>Ф.И.О. (полностью) руководителя учреждения</t>
  </si>
  <si>
    <t>Индекс</t>
  </si>
  <si>
    <t>Адрес лаборатории (почтовый)</t>
  </si>
  <si>
    <t>Ф.И.О. (полностью) заведующего(ей) лабораторией</t>
  </si>
  <si>
    <t>Контактные телефоны заведующего(ей) лабораторией (рабочий, мобильный)</t>
  </si>
  <si>
    <t>Адрес электронной почты заведующего(ей) лабораторией</t>
  </si>
  <si>
    <t>Специальность по диплому о высшем образовании</t>
  </si>
  <si>
    <t>Стаж заведования лабораторией (с какого года)</t>
  </si>
  <si>
    <t>Научная степень/звание</t>
  </si>
  <si>
    <t>Высшая категория</t>
  </si>
  <si>
    <t>Первая категория</t>
  </si>
  <si>
    <t>Вторая категория</t>
  </si>
  <si>
    <t>В т.ч. имеют сертификат специалиста</t>
  </si>
  <si>
    <t>В т.ч. имеют науч.степень дмн/кмн</t>
  </si>
  <si>
    <t>Если «да», то с какого года</t>
  </si>
  <si>
    <t>Название кафедры и(или)  образовательного учреждения</t>
  </si>
  <si>
    <t xml:space="preserve">4.1 Врачи-лаборанты с высшим биологическим или иным образованием    </t>
  </si>
  <si>
    <t xml:space="preserve">4.2 Врачи-бактериологи с высшим медицинским образованием   </t>
  </si>
  <si>
    <t xml:space="preserve">4.3 Врачи-бактериологи с высшим биологическим или иным образованием  </t>
  </si>
  <si>
    <t xml:space="preserve">4.4 Биологи  </t>
  </si>
  <si>
    <t xml:space="preserve">4.5  Медицинские технологи  </t>
  </si>
  <si>
    <t>4.6 Фельдшеры. лаборанты
(медицинские лабораторные  техники)</t>
  </si>
  <si>
    <t xml:space="preserve"> 4.7 Лаборанты       </t>
  </si>
  <si>
    <t>Наличие лабораторной информационной системы</t>
  </si>
  <si>
    <t>Коммерческая (название)</t>
  </si>
  <si>
    <t>культуральные</t>
  </si>
  <si>
    <t>молекулярно-генетические, включая ПЦР</t>
  </si>
  <si>
    <t>Всего</t>
  </si>
  <si>
    <t>Диагностические, в том числе:</t>
  </si>
  <si>
    <t>Кол-во</t>
  </si>
  <si>
    <t>Перечень оборудования лаборатории</t>
  </si>
  <si>
    <t>Структура исследований, выполняемых в лаборатории</t>
  </si>
  <si>
    <t>Вид лаборатории: 1 - самостоятельная; 2- отдел КДЛ</t>
  </si>
  <si>
    <t>Наличие сетей в лаборатории - да/нет</t>
  </si>
  <si>
    <t>Контрольные штаммы, имеющиеся в лаборатории</t>
  </si>
  <si>
    <t>повседневнй контроль методики определения чувствительности</t>
  </si>
  <si>
    <t>контроль выявления механизмов резистентности с использованием ДДМ</t>
  </si>
  <si>
    <t>Контрольные штаммы</t>
  </si>
  <si>
    <t>Наличие в лаборатории - да/нет</t>
  </si>
  <si>
    <t>Цель</t>
  </si>
  <si>
    <t xml:space="preserve">Исследованно образцов* </t>
  </si>
  <si>
    <t>* Кол-во образцов (проб) = кол-во пробирок/контейнеров, доставленных в лабораторию; 
для бактериологического исследования крови - 1 образец (проба) = кровь, взятая путем одной венепункции = 2 флакона</t>
  </si>
  <si>
    <t>% (от общего кол-ва образцов)</t>
  </si>
  <si>
    <t>Методы исследований</t>
  </si>
  <si>
    <t>Сведения о применяемых методах исследования</t>
  </si>
  <si>
    <t>версия/год</t>
  </si>
  <si>
    <t>Метод определения чувствительности (да/нет)</t>
  </si>
  <si>
    <r>
      <rPr>
        <i/>
        <sz val="11"/>
        <color theme="1"/>
        <rFont val="Calibri"/>
        <family val="2"/>
        <charset val="204"/>
        <scheme val="minor"/>
      </rPr>
      <t xml:space="preserve">Escherichia coli </t>
    </r>
    <r>
      <rPr>
        <sz val="11"/>
        <color theme="1"/>
        <rFont val="Calibri"/>
        <family val="2"/>
        <scheme val="minor"/>
      </rPr>
      <t xml:space="preserve"> ATCC 25922</t>
    </r>
  </si>
  <si>
    <r>
      <rPr>
        <i/>
        <sz val="11"/>
        <color theme="1"/>
        <rFont val="Calibri"/>
        <family val="2"/>
        <charset val="204"/>
        <scheme val="minor"/>
      </rPr>
      <t xml:space="preserve">Pseudomonas aeruginosa </t>
    </r>
    <r>
      <rPr>
        <sz val="11"/>
        <color theme="1"/>
        <rFont val="Calibri"/>
        <family val="2"/>
        <scheme val="minor"/>
      </rPr>
      <t>ATCC 27853</t>
    </r>
  </si>
  <si>
    <r>
      <rPr>
        <i/>
        <sz val="11"/>
        <color theme="1"/>
        <rFont val="Calibri"/>
        <family val="2"/>
        <charset val="204"/>
        <scheme val="minor"/>
      </rPr>
      <t>Staphylococcus aureus</t>
    </r>
    <r>
      <rPr>
        <sz val="11"/>
        <color theme="1"/>
        <rFont val="Calibri"/>
        <family val="2"/>
        <scheme val="minor"/>
      </rPr>
      <t xml:space="preserve"> ATCC 29213</t>
    </r>
  </si>
  <si>
    <r>
      <rPr>
        <i/>
        <sz val="11"/>
        <color theme="1"/>
        <rFont val="Calibri"/>
        <family val="2"/>
        <charset val="204"/>
        <scheme val="minor"/>
      </rPr>
      <t>Enterococcus faecalis</t>
    </r>
    <r>
      <rPr>
        <sz val="11"/>
        <color theme="1"/>
        <rFont val="Calibri"/>
        <family val="2"/>
        <scheme val="minor"/>
      </rPr>
      <t xml:space="preserve"> ATCC 29212</t>
    </r>
  </si>
  <si>
    <r>
      <rPr>
        <i/>
        <sz val="11"/>
        <color theme="1"/>
        <rFont val="Calibri"/>
        <family val="2"/>
        <charset val="204"/>
        <scheme val="minor"/>
      </rPr>
      <t>Streptococcus pneumoniae</t>
    </r>
    <r>
      <rPr>
        <sz val="11"/>
        <color theme="1"/>
        <rFont val="Calibri"/>
        <family val="2"/>
        <scheme val="minor"/>
      </rPr>
      <t xml:space="preserve"> ATCC 49619</t>
    </r>
  </si>
  <si>
    <r>
      <rPr>
        <i/>
        <sz val="11"/>
        <color theme="1"/>
        <rFont val="Calibri"/>
        <family val="2"/>
        <charset val="204"/>
        <scheme val="minor"/>
      </rPr>
      <t xml:space="preserve">Haemophilus influenzae </t>
    </r>
    <r>
      <rPr>
        <sz val="11"/>
        <color theme="1"/>
        <rFont val="Calibri"/>
        <family val="2"/>
        <scheme val="minor"/>
      </rPr>
      <t>ATCC 49766</t>
    </r>
  </si>
  <si>
    <r>
      <rPr>
        <i/>
        <sz val="11"/>
        <color theme="1"/>
        <rFont val="Calibri"/>
        <family val="2"/>
        <charset val="204"/>
        <scheme val="minor"/>
      </rPr>
      <t xml:space="preserve">Campylobacter jejuni </t>
    </r>
    <r>
      <rPr>
        <sz val="11"/>
        <color theme="1"/>
        <rFont val="Calibri"/>
        <family val="2"/>
        <scheme val="minor"/>
      </rPr>
      <t>ATCC 33560</t>
    </r>
  </si>
  <si>
    <r>
      <rPr>
        <i/>
        <sz val="11"/>
        <color theme="1"/>
        <rFont val="Calibri"/>
        <family val="2"/>
        <charset val="204"/>
        <scheme val="minor"/>
      </rPr>
      <t xml:space="preserve">Escherichia coli </t>
    </r>
    <r>
      <rPr>
        <sz val="11"/>
        <color theme="1"/>
        <rFont val="Calibri"/>
        <family val="2"/>
        <scheme val="minor"/>
      </rPr>
      <t>ATCC 35218</t>
    </r>
  </si>
  <si>
    <r>
      <rPr>
        <i/>
        <sz val="11"/>
        <color theme="1"/>
        <rFont val="Calibri"/>
        <family val="2"/>
        <charset val="204"/>
        <scheme val="minor"/>
      </rPr>
      <t>Klebsiella pneumoniae</t>
    </r>
    <r>
      <rPr>
        <sz val="11"/>
        <color theme="1"/>
        <rFont val="Calibri"/>
        <family val="2"/>
        <scheme val="minor"/>
      </rPr>
      <t xml:space="preserve"> ATCC 700603</t>
    </r>
  </si>
  <si>
    <r>
      <rPr>
        <i/>
        <sz val="11"/>
        <color theme="1"/>
        <rFont val="Calibri"/>
        <family val="2"/>
        <charset val="204"/>
        <scheme val="minor"/>
      </rPr>
      <t>Staphylococcus aureus</t>
    </r>
    <r>
      <rPr>
        <sz val="11"/>
        <color theme="1"/>
        <rFont val="Calibri"/>
        <family val="2"/>
        <scheme val="minor"/>
      </rPr>
      <t xml:space="preserve"> NCTC 12493</t>
    </r>
  </si>
  <si>
    <r>
      <rPr>
        <i/>
        <sz val="11"/>
        <color theme="1"/>
        <rFont val="Calibri"/>
        <family val="2"/>
        <charset val="204"/>
        <scheme val="minor"/>
      </rPr>
      <t>Enterococcus faecalis</t>
    </r>
    <r>
      <rPr>
        <sz val="11"/>
        <color theme="1"/>
        <rFont val="Calibri"/>
        <family val="2"/>
        <scheme val="minor"/>
      </rPr>
      <t xml:space="preserve"> ATCC 51299</t>
    </r>
  </si>
  <si>
    <r>
      <rPr>
        <i/>
        <sz val="11"/>
        <color theme="1"/>
        <rFont val="Calibri"/>
        <family val="2"/>
        <charset val="204"/>
        <scheme val="minor"/>
      </rPr>
      <t xml:space="preserve">Haemophilus influenzae </t>
    </r>
    <r>
      <rPr>
        <sz val="11"/>
        <color theme="1"/>
        <rFont val="Calibri"/>
        <family val="2"/>
        <scheme val="minor"/>
      </rPr>
      <t>ATCC 49247</t>
    </r>
  </si>
  <si>
    <r>
      <rPr>
        <i/>
        <sz val="11"/>
        <color theme="1"/>
        <rFont val="Calibri"/>
        <family val="2"/>
        <charset val="204"/>
        <scheme val="minor"/>
      </rPr>
      <t>Escherichia coli</t>
    </r>
    <r>
      <rPr>
        <sz val="11"/>
        <color theme="1"/>
        <rFont val="Calibri"/>
        <family val="2"/>
        <scheme val="minor"/>
      </rPr>
      <t xml:space="preserve">  NCTC 13846</t>
    </r>
  </si>
  <si>
    <t>Прибор для учета результатов определения чувствительности ДДМ</t>
  </si>
  <si>
    <t>Метод пограничных концентаций (автоматизированные системы)</t>
  </si>
  <si>
    <t xml:space="preserve">МПК </t>
  </si>
  <si>
    <t>Вносятся сведения о количестве образцов, исследованных различными методами</t>
  </si>
  <si>
    <r>
      <rPr>
        <b/>
        <sz val="11"/>
        <color theme="1"/>
        <rFont val="Calibri"/>
        <family val="2"/>
        <charset val="204"/>
        <scheme val="minor"/>
      </rPr>
      <t xml:space="preserve">Диагностическая </t>
    </r>
    <r>
      <rPr>
        <sz val="11"/>
        <color theme="1"/>
        <rFont val="Calibri"/>
        <family val="2"/>
        <scheme val="minor"/>
      </rPr>
      <t>- образцы клинического материала, взятого у пациента, для исследования с целью выявления возможного возбудителя инфекции:</t>
    </r>
  </si>
  <si>
    <t>указывается количество образцов, изучение которых проведено культуральным методом</t>
  </si>
  <si>
    <t>указывается количество образцов, изучение которых проведено молекулярно-генетическим методом</t>
  </si>
  <si>
    <t>указывается количество образцов, изучение которых проведено иммунологическим методом</t>
  </si>
  <si>
    <t>Определение чувствительности к антибиотикам</t>
  </si>
  <si>
    <t>Да</t>
  </si>
  <si>
    <t>Нет</t>
  </si>
  <si>
    <t>Да-Нет</t>
  </si>
  <si>
    <t>Вид оборудования</t>
  </si>
  <si>
    <t>СО2-инкубаторы</t>
  </si>
  <si>
    <t>Санитарно-бактериологические</t>
  </si>
  <si>
    <t>Доступ в Интернет - да/нет</t>
  </si>
  <si>
    <t>Собственная - да/нет</t>
  </si>
  <si>
    <t>Тип оборудования</t>
  </si>
  <si>
    <t>Является ли лаборатория клинической базой кафедры и(или) образовательного учреждения - да/нет</t>
  </si>
  <si>
    <t>Год выпуска</t>
  </si>
  <si>
    <t xml:space="preserve">Полное наименование лаборатории, принадлежность к учреждению </t>
  </si>
  <si>
    <t>Категория</t>
  </si>
  <si>
    <t>Участие в ВОК - да/нет</t>
  </si>
  <si>
    <t>состояние</t>
  </si>
  <si>
    <t>рабочее</t>
  </si>
  <si>
    <t>нерабочее</t>
  </si>
  <si>
    <t>№</t>
  </si>
  <si>
    <t>Всего оборудования</t>
  </si>
  <si>
    <t>Общее количество</t>
  </si>
  <si>
    <t>Требует ремонта</t>
  </si>
  <si>
    <t>Требует списания</t>
  </si>
  <si>
    <t>Простаивает</t>
  </si>
  <si>
    <t>Потребность в новом</t>
  </si>
  <si>
    <t>иммунологические (серологические)</t>
  </si>
  <si>
    <t>Лабораторные исследования, в том числе:</t>
  </si>
  <si>
    <t>Ф.лиц</t>
  </si>
  <si>
    <t>иссл.</t>
  </si>
  <si>
    <t>бактериологические</t>
  </si>
  <si>
    <t>серологические</t>
  </si>
  <si>
    <t>санитарно-бактериологические</t>
  </si>
  <si>
    <t>внутрилабораторный контроль</t>
  </si>
  <si>
    <t>всего</t>
  </si>
  <si>
    <t>Научно-издательская деятельность (лекции, публикации)</t>
  </si>
  <si>
    <t>Тема публикации</t>
  </si>
  <si>
    <t>Издательство, журнал</t>
  </si>
  <si>
    <t>Авторы</t>
  </si>
  <si>
    <r>
      <t>1.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 </t>
    </r>
  </si>
  <si>
    <t>Астана медициналык журналы. - №1/2016. – с.1 –7</t>
  </si>
  <si>
    <t>2.</t>
  </si>
  <si>
    <t>3.</t>
  </si>
  <si>
    <t>Участие сотрудников микробиологической лаборатории в работе научно-практических конференций, форумов, конгрессов (международных, республиканских, городских)</t>
  </si>
  <si>
    <t>Ф.И.О участника</t>
  </si>
  <si>
    <t>Наименования научно-практических конференций, форумов, конгрессов</t>
  </si>
  <si>
    <t>Тема доклада</t>
  </si>
  <si>
    <t>Место и дата  проведения</t>
  </si>
  <si>
    <t>Стаж работы</t>
  </si>
  <si>
    <t>до 5 лет</t>
  </si>
  <si>
    <t xml:space="preserve">от 6-10 лет </t>
  </si>
  <si>
    <t>11 и более лет</t>
  </si>
  <si>
    <t>% категорийности</t>
  </si>
  <si>
    <t>Штатная занятость лабораторными врачебными кадрами (/%) *</t>
  </si>
  <si>
    <t>Укомплектованность врачебных кадров (/%) **</t>
  </si>
  <si>
    <t xml:space="preserve">Укомплектованность средними медицинскими работниками (/%) </t>
  </si>
  <si>
    <t xml:space="preserve">Дефицит средних медицинских работников (/%) </t>
  </si>
  <si>
    <t>Выводы:</t>
  </si>
  <si>
    <t>Предложения по совершенствованию деятельности</t>
  </si>
  <si>
    <r>
      <t>1)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i/>
        <sz val="12"/>
        <color theme="1"/>
        <rFont val="Times New Roman"/>
        <family val="1"/>
        <charset val="204"/>
      </rPr>
      <t>Acinetobacter baumannii</t>
    </r>
  </si>
  <si>
    <t>Антибиотик</t>
  </si>
  <si>
    <t>S (кол-во штаммов)</t>
  </si>
  <si>
    <t>I(кол-во штаммов)</t>
  </si>
  <si>
    <t>R(кол-во штаммов)</t>
  </si>
  <si>
    <t>….</t>
  </si>
  <si>
    <r>
      <t>2)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i/>
        <sz val="12"/>
        <color theme="1"/>
        <rFont val="Times New Roman"/>
        <family val="1"/>
        <charset val="204"/>
      </rPr>
      <t>P. aeruginosa</t>
    </r>
  </si>
  <si>
    <r>
      <t>3)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i/>
        <sz val="12"/>
        <color theme="1"/>
        <rFont val="Times New Roman"/>
        <family val="1"/>
        <charset val="204"/>
      </rPr>
      <t>E. coli</t>
    </r>
  </si>
  <si>
    <r>
      <t>4)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i/>
        <sz val="12"/>
        <color theme="1"/>
        <rFont val="Times New Roman"/>
        <family val="1"/>
        <charset val="204"/>
      </rPr>
      <t>K. pneumoniae</t>
    </r>
  </si>
  <si>
    <r>
      <t>5)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i/>
        <sz val="12"/>
        <color theme="1"/>
        <rFont val="Times New Roman"/>
        <family val="1"/>
        <charset val="204"/>
      </rPr>
      <t xml:space="preserve">E. faecium </t>
    </r>
  </si>
  <si>
    <r>
      <t>6)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i/>
        <sz val="12"/>
        <color theme="1"/>
        <rFont val="Times New Roman"/>
        <family val="1"/>
        <charset val="204"/>
      </rPr>
      <t>Sta.aureus</t>
    </r>
  </si>
  <si>
    <r>
      <t>7)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i/>
        <sz val="12"/>
        <color theme="1"/>
        <rFont val="Times New Roman"/>
        <family val="1"/>
        <charset val="204"/>
      </rPr>
      <t>S. pneumoniae</t>
    </r>
  </si>
  <si>
    <t>Анализ антибиотикорезистентности приоритетных возбудителей заболеваний</t>
  </si>
  <si>
    <t>Полный код уcлуги</t>
  </si>
  <si>
    <t>Наименование услуги</t>
  </si>
  <si>
    <t>B05.000.000</t>
  </si>
  <si>
    <t>Микробиология</t>
  </si>
  <si>
    <t>B05.000.001</t>
  </si>
  <si>
    <t>Ручные методы</t>
  </si>
  <si>
    <t>B05.007.001</t>
  </si>
  <si>
    <t>Бактериологическое исследование аутопсийного материала ручным методом</t>
  </si>
  <si>
    <t>B05.010.001</t>
  </si>
  <si>
    <t>Бактериологическое исследование биологического материала на анаэробы ручным методом (выделение чистой культуры)</t>
  </si>
  <si>
    <t>B05.012.001</t>
  </si>
  <si>
    <t>Бактериологическое исследование биологического материала на Vibrio cholerae ручным методом (выделение чистой культуры)</t>
  </si>
  <si>
    <t>B05.013.001</t>
  </si>
  <si>
    <t xml:space="preserve">Бактериологическое исследование биологического материала на Haemophilus influenzae ручным методом (выделение чистой культуры) </t>
  </si>
  <si>
    <t>B05.014.001</t>
  </si>
  <si>
    <t>Бактериологическое исследование биологического материала на Neisseria gonorrhoeae ручным методом (выделение чистой культуры)</t>
  </si>
  <si>
    <t>B05.015.001</t>
  </si>
  <si>
    <t xml:space="preserve">Бактериологическое исследование биологического материала на грибы рода Candida ручным методом (выделение чистой культуры) </t>
  </si>
  <si>
    <t>B05.063.001</t>
  </si>
  <si>
    <t>Бактериологическое исследование биологического материала на грибы рода Candida ручным методом  (без выделения чистой культуры)</t>
  </si>
  <si>
    <t>B05.016.001</t>
  </si>
  <si>
    <t>Бактериологическое исследование биологического материала на Mycoplasma ручным методом (выделение чистой культуры)</t>
  </si>
  <si>
    <t>B05.017.001</t>
  </si>
  <si>
    <t>Бактериологическое исследование биологического материала на пищевые токсикоинфекции ручным методом  (без выделения чистой культуры)</t>
  </si>
  <si>
    <t>B05.065.001</t>
  </si>
  <si>
    <t>B05.018.001</t>
  </si>
  <si>
    <t xml:space="preserve">Бактериологическое исследование биологического материала на Trichomonas ручным методом (выделение чистой культуры) </t>
  </si>
  <si>
    <t>B05.019.001</t>
  </si>
  <si>
    <t>Бактериологическое исследование биологического материала на Ureaplasma ручным методом (выделение чистой культуры)</t>
  </si>
  <si>
    <t>B05.022.001</t>
  </si>
  <si>
    <t>Бактериологическое исследование грудного молока ручным методом (выделение чистой культуры)</t>
  </si>
  <si>
    <t>B05.068.001</t>
  </si>
  <si>
    <t>Бактериологическое исследование грудного молока ручным методом  (без выделения чистой культуры)</t>
  </si>
  <si>
    <t>B05.023.001</t>
  </si>
  <si>
    <t>Бактериологическое исследование желчи на сальмонеллез ручным методом (выделение чистой культуры)</t>
  </si>
  <si>
    <t>B05.069.001</t>
  </si>
  <si>
    <t>Бактериологическое исследование желчи на сальмонеллез ручным методом (без выделения чистой культуры)</t>
  </si>
  <si>
    <t>B05.024.001</t>
  </si>
  <si>
    <t xml:space="preserve">Бактериологическое исследование испражнений на иерсиниоз ручным методом (выделение чистой культуры) </t>
  </si>
  <si>
    <t>B05.070.001</t>
  </si>
  <si>
    <t>Бактериологическое исследование испражнений на иерсиниоз ручным методом  (без выделения чистой культуры)</t>
  </si>
  <si>
    <t>B05.025.001</t>
  </si>
  <si>
    <t>Бактериологическое исследование испражнений на кампиллобактерии ручным методом (выделение чистой культуры)</t>
  </si>
  <si>
    <t>B05.026.001</t>
  </si>
  <si>
    <t>Бактериологическое исследование испражнений на кишечный дисбактериоз ручным методом</t>
  </si>
  <si>
    <t>B05.027.001</t>
  </si>
  <si>
    <t>Бактериологическое исследование испражнений на патогенную и условно- патогенную микрофлору ручным методом (выделение чистой культуры)</t>
  </si>
  <si>
    <t>B05.072.001</t>
  </si>
  <si>
    <t>Бактериологическое исследование испражнений на патогенную и условно- патогенную микрофлору ручным методом (без выделения чистой культуры)</t>
  </si>
  <si>
    <t>B05.028.001</t>
  </si>
  <si>
    <t>Бактериологическое исследование испражнений на сальмонеллез ручным методом (выделение чистой культуры)</t>
  </si>
  <si>
    <t>B05.073.001</t>
  </si>
  <si>
    <t>Бактериологическое исследование испражнений на сальмонеллез ручным методом  (без выделения чистой культуры)</t>
  </si>
  <si>
    <t>B05.029.001</t>
  </si>
  <si>
    <t>Бактериологическое исследование испражнений на энтеропатогенные эшерихии ручным методом (выделение чистой культуры)</t>
  </si>
  <si>
    <t>B05.030.001</t>
  </si>
  <si>
    <t>Бактериологическое исследование испражнений на энтеропатогенные эшерихии ручным методом  (без выделения чистой культуры)</t>
  </si>
  <si>
    <t>B05.031.001</t>
  </si>
  <si>
    <t>Бактериологическое исследование крови на Neisseria meningitis (выделение чистой культуры) ручным методом</t>
  </si>
  <si>
    <t>B05.033.001</t>
  </si>
  <si>
    <t>Бактериологическое исследование крови на сальмонеллез ручным методом (выделение чистой культуры)</t>
  </si>
  <si>
    <t>B05.076.001</t>
  </si>
  <si>
    <t>Бактериологическое исследование крови на сальмонеллез ручным методом (без выделения чистой культуры)</t>
  </si>
  <si>
    <t>B05.034.001</t>
  </si>
  <si>
    <t xml:space="preserve">Бактериологическое исследование крови на стерильность ручным методом (выделение чистой культуры) </t>
  </si>
  <si>
    <t>B05.077.001</t>
  </si>
  <si>
    <r>
      <t>Бактериологическое исследование крови на стерильность ручным методом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(без выделения чистой культуры)</t>
    </r>
  </si>
  <si>
    <t>B05.036.001</t>
  </si>
  <si>
    <t xml:space="preserve">Бактериологическое исследование мокроты ручным методом (выделение чистой культуры) </t>
  </si>
  <si>
    <t>B05.078.001</t>
  </si>
  <si>
    <t>Бактериологическое исследование мокроты ручным методом  (без выделения чистой культуры)</t>
  </si>
  <si>
    <t>B05.037.001</t>
  </si>
  <si>
    <r>
      <t>Бактериологическое исследование мокроты, смывов из бронхов на микобактерию туберкулеза ручным методом (выделение чистой культуры)</t>
    </r>
    <r>
      <rPr>
        <b/>
        <sz val="10"/>
        <color theme="1"/>
        <rFont val="Times New Roman"/>
        <family val="1"/>
        <charset val="204"/>
      </rPr>
      <t xml:space="preserve"> </t>
    </r>
  </si>
  <si>
    <t>B05.038.001</t>
  </si>
  <si>
    <t>Бактериологическое исследование мочи на микобактерию туберкулеза ручным методом (выделение чистой культуры)</t>
  </si>
  <si>
    <t>B05.039.001</t>
  </si>
  <si>
    <t>Бактериологическое исследование мочи на сальмонеллез ручным методом (выделение чистой культуры)</t>
  </si>
  <si>
    <t>B05.081.001</t>
  </si>
  <si>
    <t>Бактериологическое исследование мочи на сальмонеллез ручным методом (без выделения чистой культуры)</t>
  </si>
  <si>
    <t>B05.040.001</t>
  </si>
  <si>
    <t xml:space="preserve">Бактериологическое исследование носоглоточной слизи на Neisseria meningitis (выделение чистой культуры) ручным методом </t>
  </si>
  <si>
    <t>B05.042.001</t>
  </si>
  <si>
    <t>Бактериологическое исследование отделяемого из зева и носа на Staphylococcus aureus ручным методом (выделение чистой культуры)</t>
  </si>
  <si>
    <t>B05.043.001</t>
  </si>
  <si>
    <t xml:space="preserve">Бактериологическое исследование отделяемого из зева на Bordetella pertussis (выделение чистой культуры) ручным методом </t>
  </si>
  <si>
    <t>B05.083.001</t>
  </si>
  <si>
    <t>Бактериологическое исследование отделяемого из зева на Bordetella pertussis  ручным методом  (без выделения чистой культуры)</t>
  </si>
  <si>
    <t>B05.044.001</t>
  </si>
  <si>
    <t>Бактериологическое исследование отделяемого из зева, ран, глаз, ушей, мочи, желчи и др. ручным методом (выделение чистой культуры)</t>
  </si>
  <si>
    <t>B05.084.001</t>
  </si>
  <si>
    <r>
      <t>Бактериологическое исследование отделяемого из зева, ран, глаз, ушей, мочи, желчи и др. ручным методом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(без выделения чистой культуры)</t>
    </r>
    <r>
      <rPr>
        <b/>
        <strike/>
        <sz val="10"/>
        <color theme="1"/>
        <rFont val="Times New Roman"/>
        <family val="1"/>
        <charset val="204"/>
      </rPr>
      <t/>
    </r>
  </si>
  <si>
    <t>B05.045.001</t>
  </si>
  <si>
    <t xml:space="preserve">Бактериологическое исследование отделяемого носа и зева на дифтерию ручным методом (выделение чистой культуры) </t>
  </si>
  <si>
    <t>B05.085.001</t>
  </si>
  <si>
    <t>Бактериологическое исследование отделяемого носа и зева на дифтерию ручным методом (без выделения чистой культуры)</t>
  </si>
  <si>
    <t>B05.048.001</t>
  </si>
  <si>
    <t>Бактериологическое исследование смывов из бронхов ручным методом (выделение чистой культуры)</t>
  </si>
  <si>
    <t>B05.049.001</t>
  </si>
  <si>
    <t xml:space="preserve">Бактериологическое исследование спинномозговой жидкости на Neisseria meningitis (выделение чистой культуры) ручным методом </t>
  </si>
  <si>
    <t>B05.087.001</t>
  </si>
  <si>
    <t>Бактериологическое исследование спинномозговой жидкости на Neisseria meningitis ручным методом  (без выделения чистой культуры)</t>
  </si>
  <si>
    <t>B05.051.001</t>
  </si>
  <si>
    <r>
      <t>Бактериологическое исследование транссудата, экссудата на стерильность ручным методом (выделение чистой культуры)</t>
    </r>
    <r>
      <rPr>
        <b/>
        <sz val="10"/>
        <color theme="1"/>
        <rFont val="Times New Roman"/>
        <family val="1"/>
        <charset val="204"/>
      </rPr>
      <t xml:space="preserve"> </t>
    </r>
  </si>
  <si>
    <t>B05.058.001</t>
  </si>
  <si>
    <t>Идентификация выделенной чистой культуры биологическим методом с использованием лабораторных животных ручным методом</t>
  </si>
  <si>
    <t>B05.095.001</t>
  </si>
  <si>
    <t>Микроскопия экссудатов, транссудатов на кислотоустойчивые бактерии (КУБ) ручным методом</t>
  </si>
  <si>
    <t>B05.525.001</t>
  </si>
  <si>
    <t>Определение чувствительности к противомикробным препаратам выделенных культур ручным методом</t>
  </si>
  <si>
    <t>B05.000.002</t>
  </si>
  <si>
    <t>На анализаторе</t>
  </si>
  <si>
    <t>B05.007.002</t>
  </si>
  <si>
    <t>Бактериологическое исследование аутопсийного материала на анализаторе</t>
  </si>
  <si>
    <t>B05.009.002</t>
  </si>
  <si>
    <t>Бактериологическое исследование биологического материала на Neisseria gonorrhea на анализаторе</t>
  </si>
  <si>
    <t>B05.010.002</t>
  </si>
  <si>
    <t>Бактериологическое исследование биологического материала на анаэробы на анализаторе</t>
  </si>
  <si>
    <t>B05.012.002</t>
  </si>
  <si>
    <t>Бактериологическое исследование биологического материала на Vibrio cholerae на анализаторе</t>
  </si>
  <si>
    <t>B05.013.002</t>
  </si>
  <si>
    <t>Бактериологическое исследование биологического материала на Haemophilus influenzae на анализаторе</t>
  </si>
  <si>
    <t>B05.015.002</t>
  </si>
  <si>
    <t>Бактериологическое исследование биологического материала на грибы рода Candida на анализаторе</t>
  </si>
  <si>
    <t>B05.016.002</t>
  </si>
  <si>
    <t>Бактериологическое исследование биологического материала на Mycoplasma на анализаторе</t>
  </si>
  <si>
    <t>B05.017.002</t>
  </si>
  <si>
    <t>Бактериологическое исследование биологического материала на пищевые токсикоинфекции на анализаторе</t>
  </si>
  <si>
    <t>B05.018.002</t>
  </si>
  <si>
    <t>Бактериологическое исследование биологического материала на Trichomonas на анализаторе</t>
  </si>
  <si>
    <t>B05.019.002</t>
  </si>
  <si>
    <t>Бактериологическое исследование биологического материала на Ureaplasma на анализаторе</t>
  </si>
  <si>
    <t>B05.022.002</t>
  </si>
  <si>
    <t>Бактериологическое исследование грудного молока на анализаторе</t>
  </si>
  <si>
    <t>B05.023.002</t>
  </si>
  <si>
    <t>Бактериологическое исследование желчи на сальмонеллез на анализаторе</t>
  </si>
  <si>
    <t>B05.024.002</t>
  </si>
  <si>
    <t>Бактериологическое исследование испражнений на иерсиниоз на анализаторе</t>
  </si>
  <si>
    <t>B05.025.002</t>
  </si>
  <si>
    <t>Бактериологическое исследование испражнений на кампиллобактерии на анализаторе</t>
  </si>
  <si>
    <t>B05.027.002</t>
  </si>
  <si>
    <t>Бактериологическое исследование испражнений на патогенную и условно- патогенную микрофлору на анализаторе</t>
  </si>
  <si>
    <t>B05.028.002</t>
  </si>
  <si>
    <t>Бактериологическое исследование испражнений на сальмонеллез на анализаторе</t>
  </si>
  <si>
    <t>B05.029.002</t>
  </si>
  <si>
    <t>Бактериологическое исследование испражнений на энтеропатогенные эшерихии на анализаторе</t>
  </si>
  <si>
    <t>B05.031.002</t>
  </si>
  <si>
    <t>Бактериологическое исследование крови на Neisseria meningitis на анализаторе</t>
  </si>
  <si>
    <t>B05.033.002</t>
  </si>
  <si>
    <t>Бактериологическое исследование крови на сальмонеллез на анализаторе</t>
  </si>
  <si>
    <t>B05.034.002</t>
  </si>
  <si>
    <t>Бактериологическое исследование крови на стерильность на анализаторе</t>
  </si>
  <si>
    <t>B05.036.002</t>
  </si>
  <si>
    <t>Бактериологическое исследование мокроты на анализаторе</t>
  </si>
  <si>
    <t>B05.037.002</t>
  </si>
  <si>
    <t>Бактериологическое исследование мокроты, смывов из бронхов на микобактерию туберкулеза на анализаторе</t>
  </si>
  <si>
    <t>B05.038.002</t>
  </si>
  <si>
    <t>Бактериологическое исследование мочи на микобактерию туберкулеза на анализаторе</t>
  </si>
  <si>
    <t>B05.039.002</t>
  </si>
  <si>
    <t>Бактериологическое исследование мочи на сальмонеллез на анализаторе</t>
  </si>
  <si>
    <t>B05.041.002</t>
  </si>
  <si>
    <t>Бактериологическое исследование носоглоточной слизи на Neisseria meningitis на анализаторе</t>
  </si>
  <si>
    <t>B05.042.002</t>
  </si>
  <si>
    <t>Бактериологическое исследование отделяемого из зева и носа на Staphylococcus aureus на анализаторе</t>
  </si>
  <si>
    <t>B05.043.002</t>
  </si>
  <si>
    <t>Бактериологическое исследование отделяемого из зева на Bordetella pertussis на анализаторе</t>
  </si>
  <si>
    <t>B05.044.002</t>
  </si>
  <si>
    <t>Бактериологическое исследование отделяемого из зева, ран, глаз, ушей, мочи, желчи и другое на анализаторе</t>
  </si>
  <si>
    <t>B05.045.002</t>
  </si>
  <si>
    <t>Бактериологическое исследование отделяемого носа и зева на дифтерию на анализаторе</t>
  </si>
  <si>
    <t>B05.048.002</t>
  </si>
  <si>
    <t>Бактериологическое исследование смывов из бронхов на анализаторе</t>
  </si>
  <si>
    <t>B05.050.002</t>
  </si>
  <si>
    <t>Бактериологическое исследование спинномозговой жидкости на Neisseria meningitis на анализаторе</t>
  </si>
  <si>
    <t>B05.051.002</t>
  </si>
  <si>
    <t>Бактериологическое исследование транссудата, экссудата на стерильность на анализаторе</t>
  </si>
  <si>
    <t>B05.059.019</t>
  </si>
  <si>
    <t>Идентификация выделенной чистой культуры методом масс-спектрометрии</t>
  </si>
  <si>
    <t>B05.525.002</t>
  </si>
  <si>
    <t>Определение чувствительности к противомикробным препаратам выделенных культур на анализаторе</t>
  </si>
  <si>
    <t>B05.526.002</t>
  </si>
  <si>
    <t>Бактериологическое исследование кала на дисбактериоз на анализаторе</t>
  </si>
  <si>
    <t>B06.000.012</t>
  </si>
  <si>
    <t>Серология</t>
  </si>
  <si>
    <t>B06.683.012</t>
  </si>
  <si>
    <t>Постановка реакции Райта в сыворотке крови на бруцеллез</t>
  </si>
  <si>
    <t>B06.684.012</t>
  </si>
  <si>
    <t>Постановка реакции Хеддельсона в сыворотке крови на бруцеллез</t>
  </si>
  <si>
    <t>B06.687.012</t>
  </si>
  <si>
    <t>Постановка реакции пассивной гемагглютинации (РПГА) на вирус Коксаки в сыворотке крови</t>
  </si>
  <si>
    <t>B06.688.012</t>
  </si>
  <si>
    <t>Постановка реакции пассивной гемагглютинации (РПГА) на вирус краснухи сыворотке крови</t>
  </si>
  <si>
    <t>B06.689.012</t>
  </si>
  <si>
    <t>Постановка реакции пассивной гемагглютинации (РПГА) на дифтерию в сыворотке крови</t>
  </si>
  <si>
    <t>B06.690.012</t>
  </si>
  <si>
    <t>Постановка реакции пассивной гемагглютинации (РПГА)  на иерсиниоз в сыворотке крови</t>
  </si>
  <si>
    <t>B06.691.012</t>
  </si>
  <si>
    <t>Постановка реакции пассивной гемагглютинации (РПГА) на коклюш сыворотке крови</t>
  </si>
  <si>
    <t>B06.692.012</t>
  </si>
  <si>
    <t>Постановка реакции пассивной гемагглютинации (РПГА) на псевдотуберкулез в сыворотке крови</t>
  </si>
  <si>
    <t>B06.693.012</t>
  </si>
  <si>
    <t>Постановка реакции пассивной гемагглютинации (РПГА) на сальмонеллез в сыворотке крови</t>
  </si>
  <si>
    <t>B06.694.012</t>
  </si>
  <si>
    <t>Постановка реакции пассивной гемагглютинации (РПГА) на токсоплазмоз в сыворотке крови</t>
  </si>
  <si>
    <t>B06.695.012</t>
  </si>
  <si>
    <t>Постановка реакции пассивной гемагглютинации (РПГА) на эхинококкоз в сыворотке крови</t>
  </si>
  <si>
    <t>B06.696.012</t>
  </si>
  <si>
    <t>Постановка реакции пассивной гемагглютинации (РПГА) с антигеном бледной трепонемы в сыворотке крови</t>
  </si>
  <si>
    <t>B06.697.012</t>
  </si>
  <si>
    <t>Постановка реакции связывания комплемента (РСК) на вирус Коксаки в сыворотке крови</t>
  </si>
  <si>
    <t>B06.698.012</t>
  </si>
  <si>
    <t>Постановка реакции связывания комплемента (РСК) на лептоспироз в сыворотке крови</t>
  </si>
  <si>
    <t>B06.699.012</t>
  </si>
  <si>
    <t>Применение парных сывороток на обнаружение вирусов в сыворотке крови</t>
  </si>
  <si>
    <t>B06.700.012</t>
  </si>
  <si>
    <t>Реакция Видаля</t>
  </si>
  <si>
    <t>B06.701.012</t>
  </si>
  <si>
    <t>Реакция Пауля-Буннеля (мононуклеоз)</t>
  </si>
  <si>
    <t>B06.703.012</t>
  </si>
  <si>
    <t xml:space="preserve"> Постановка непрямой реакции гемагглютинации (РНГА) на листериоз в сыворотке крови</t>
  </si>
  <si>
    <t>B06.704.012</t>
  </si>
  <si>
    <t xml:space="preserve"> Постановка непрямой реакции гемагглютинации (РНГА) на пастереллез в сыворотке крови</t>
  </si>
  <si>
    <t>B06.705.012</t>
  </si>
  <si>
    <t xml:space="preserve"> Постановка непрямой реакции гемагглютинации (РНГА) на сыпной тиф в сыворотке крови</t>
  </si>
  <si>
    <t>B06.706.012</t>
  </si>
  <si>
    <t xml:space="preserve"> Постановка непрямой реакции гемагглютинации (РНГА) на туляремию в сыворотке крови</t>
  </si>
  <si>
    <t>итого</t>
  </si>
  <si>
    <t>2021 год</t>
  </si>
  <si>
    <t>Без категории</t>
  </si>
  <si>
    <t>2022 г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</si>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</sst>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#,##0.00&quot; &quot;[$руб.-419];[Red]&quot;-&quot;#,##0.00&quot; &quot;[$руб.-419]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9"/>
      <color rgb="FF0000FF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i/>
      <sz val="9"/>
      <color indexed="8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trike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2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485"/>
        <bgColor indexed="6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4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52"/>
      </patternFill>
    </fill>
    <fill>
      <patternFill patternType="solid">
        <fgColor theme="9" tint="0.59999389629810485"/>
        <bgColor indexed="53"/>
      </patternFill>
    </fill>
    <fill>
      <patternFill patternType="solid">
        <fgColor theme="9" tint="0.59999389629810485"/>
        <bgColor indexed="29"/>
      </patternFill>
    </fill>
    <fill>
      <patternFill patternType="solid">
        <fgColor theme="9" tint="0.59999389629810485"/>
        <bgColor indexed="6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/>
      <diagonal/>
    </border>
    <border>
      <left style="medium">
        <color rgb="FF000000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8">
    <xf numFmtId="0" fontId="0" fillId="0" borderId="0"/>
    <xf numFmtId="0" fontId="5" fillId="0" borderId="0"/>
    <xf numFmtId="0" fontId="4" fillId="0" borderId="0"/>
    <xf numFmtId="0" fontId="6" fillId="0" borderId="0"/>
    <xf numFmtId="164" fontId="10" fillId="0" borderId="0" applyBorder="0" applyProtection="0"/>
    <xf numFmtId="164" fontId="11" fillId="0" borderId="0" applyBorder="0" applyProtection="0"/>
    <xf numFmtId="0" fontId="11" fillId="0" borderId="0" applyNumberFormat="0" applyBorder="0" applyProtection="0"/>
    <xf numFmtId="0" fontId="12" fillId="0" borderId="0" applyNumberFormat="0" applyBorder="0" applyProtection="0">
      <alignment horizontal="center"/>
    </xf>
    <xf numFmtId="0" fontId="12" fillId="0" borderId="0" applyNumberFormat="0" applyBorder="0" applyProtection="0">
      <alignment horizontal="center" textRotation="90"/>
    </xf>
    <xf numFmtId="0" fontId="13" fillId="0" borderId="0" applyNumberFormat="0" applyBorder="0" applyProtection="0"/>
    <xf numFmtId="165" fontId="13" fillId="0" borderId="0" applyBorder="0" applyProtection="0"/>
    <xf numFmtId="0" fontId="11" fillId="0" borderId="0" applyBorder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Border="0" applyProtection="0"/>
    <xf numFmtId="0" fontId="4" fillId="0" borderId="0"/>
    <xf numFmtId="9" fontId="2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4" xfId="0" applyFont="1" applyBorder="1" applyAlignment="1">
      <alignment horizontal="right"/>
    </xf>
    <xf numFmtId="0" fontId="19" fillId="0" borderId="0" xfId="0" applyFont="1"/>
    <xf numFmtId="0" fontId="17" fillId="0" borderId="0" xfId="0" applyFont="1"/>
    <xf numFmtId="0" fontId="0" fillId="0" borderId="1" xfId="0" applyBorder="1" applyAlignment="1">
      <alignment horizontal="center" vertical="center"/>
    </xf>
    <xf numFmtId="164" fontId="9" fillId="0" borderId="1" xfId="5" applyFont="1" applyFill="1" applyBorder="1" applyAlignment="1">
      <alignment vertical="top" wrapText="1"/>
    </xf>
    <xf numFmtId="0" fontId="3" fillId="0" borderId="1" xfId="0" applyFont="1" applyBorder="1"/>
    <xf numFmtId="0" fontId="2" fillId="0" borderId="0" xfId="0" applyFont="1"/>
    <xf numFmtId="0" fontId="19" fillId="0" borderId="4" xfId="0" applyFont="1" applyBorder="1" applyAlignment="1">
      <alignment horizontal="left"/>
    </xf>
    <xf numFmtId="0" fontId="19" fillId="0" borderId="9" xfId="0" applyFont="1" applyBorder="1"/>
    <xf numFmtId="0" fontId="19" fillId="0" borderId="10" xfId="0" applyFont="1" applyBorder="1"/>
    <xf numFmtId="0" fontId="19" fillId="0" borderId="11" xfId="0" applyFont="1" applyBorder="1"/>
    <xf numFmtId="0" fontId="19" fillId="9" borderId="6" xfId="0" applyFont="1" applyFill="1" applyBorder="1"/>
    <xf numFmtId="9" fontId="19" fillId="9" borderId="1" xfId="16" applyFont="1" applyFill="1" applyBorder="1"/>
    <xf numFmtId="9" fontId="19" fillId="9" borderId="5" xfId="16" applyFont="1" applyFill="1" applyBorder="1"/>
    <xf numFmtId="0" fontId="19" fillId="9" borderId="2" xfId="0" applyFont="1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164" fontId="9" fillId="0" borderId="0" xfId="5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wrapText="1"/>
      <protection locked="0"/>
    </xf>
    <xf numFmtId="164" fontId="16" fillId="0" borderId="0" xfId="5" applyFont="1" applyFill="1" applyBorder="1" applyAlignment="1">
      <alignment horizontal="center" vertical="top" wrapText="1"/>
    </xf>
    <xf numFmtId="0" fontId="0" fillId="0" borderId="0" xfId="0" applyFill="1" applyBorder="1"/>
    <xf numFmtId="164" fontId="9" fillId="0" borderId="0" xfId="5" applyFont="1" applyFill="1" applyBorder="1" applyAlignment="1">
      <alignment horizontal="center" vertical="top" wrapText="1"/>
    </xf>
    <xf numFmtId="164" fontId="8" fillId="0" borderId="0" xfId="5" applyFont="1" applyFill="1" applyBorder="1" applyAlignment="1">
      <alignment horizontal="center" vertical="top" wrapText="1"/>
    </xf>
    <xf numFmtId="164" fontId="8" fillId="0" borderId="0" xfId="5" applyFont="1" applyFill="1" applyBorder="1" applyAlignment="1">
      <alignment vertical="top" wrapText="1"/>
    </xf>
    <xf numFmtId="0" fontId="22" fillId="0" borderId="0" xfId="0" applyFont="1" applyAlignment="1">
      <alignment horizontal="center"/>
    </xf>
    <xf numFmtId="164" fontId="7" fillId="3" borderId="1" xfId="5" applyFont="1" applyFill="1" applyBorder="1" applyAlignment="1">
      <alignment horizontal="left" vertical="center" wrapText="1"/>
    </xf>
    <xf numFmtId="164" fontId="7" fillId="4" borderId="1" xfId="5" applyFont="1" applyFill="1" applyBorder="1" applyAlignment="1">
      <alignment horizontal="left" vertical="center" wrapText="1"/>
    </xf>
    <xf numFmtId="164" fontId="7" fillId="5" borderId="1" xfId="5" applyFont="1" applyFill="1" applyBorder="1" applyAlignment="1">
      <alignment horizontal="left" vertical="center" wrapText="1"/>
    </xf>
    <xf numFmtId="164" fontId="7" fillId="7" borderId="1" xfId="5" applyFont="1" applyFill="1" applyBorder="1" applyAlignment="1">
      <alignment horizontal="left" vertical="center" wrapText="1"/>
    </xf>
    <xf numFmtId="164" fontId="7" fillId="6" borderId="1" xfId="5" applyFont="1" applyFill="1" applyBorder="1" applyAlignment="1">
      <alignment horizontal="left" vertical="center" wrapText="1"/>
    </xf>
    <xf numFmtId="164" fontId="8" fillId="0" borderId="1" xfId="5" applyFont="1" applyFill="1" applyBorder="1" applyAlignment="1">
      <alignment vertical="center" wrapText="1"/>
    </xf>
    <xf numFmtId="164" fontId="9" fillId="0" borderId="0" xfId="5" applyFont="1" applyFill="1" applyBorder="1" applyAlignment="1">
      <alignment vertical="top" wrapText="1"/>
    </xf>
    <xf numFmtId="164" fontId="23" fillId="10" borderId="1" xfId="5" applyFont="1" applyFill="1" applyBorder="1" applyAlignment="1">
      <alignment vertical="center" wrapText="1"/>
    </xf>
    <xf numFmtId="164" fontId="23" fillId="12" borderId="1" xfId="5" applyFont="1" applyFill="1" applyBorder="1" applyAlignment="1">
      <alignment vertical="center" wrapText="1"/>
    </xf>
    <xf numFmtId="164" fontId="23" fillId="13" borderId="1" xfId="5" applyFont="1" applyFill="1" applyBorder="1" applyAlignment="1">
      <alignment vertical="center" wrapText="1"/>
    </xf>
    <xf numFmtId="164" fontId="23" fillId="14" borderId="1" xfId="5" applyFont="1" applyFill="1" applyBorder="1" applyAlignment="1">
      <alignment vertical="center" wrapText="1"/>
    </xf>
    <xf numFmtId="164" fontId="23" fillId="15" borderId="1" xfId="5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13" xfId="0" applyFont="1" applyBorder="1" applyAlignment="1">
      <alignment horizontal="center" vertical="center" wrapText="1"/>
    </xf>
    <xf numFmtId="0" fontId="26" fillId="17" borderId="17" xfId="0" applyFont="1" applyFill="1" applyBorder="1" applyAlignment="1">
      <alignment horizontal="center" vertical="center" wrapText="1"/>
    </xf>
    <xf numFmtId="0" fontId="26" fillId="17" borderId="13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18" borderId="1" xfId="0" applyFont="1" applyFill="1" applyBorder="1" applyAlignment="1">
      <alignment horizontal="center" vertical="center" wrapText="1"/>
    </xf>
    <xf numFmtId="0" fontId="26" fillId="18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8" fillId="0" borderId="12" xfId="0" applyFont="1" applyBorder="1" applyAlignment="1">
      <alignment vertical="center" wrapText="1"/>
    </xf>
    <xf numFmtId="0" fontId="25" fillId="0" borderId="23" xfId="0" applyFont="1" applyBorder="1" applyAlignment="1">
      <alignment vertical="top" wrapText="1"/>
    </xf>
    <xf numFmtId="0" fontId="28" fillId="0" borderId="23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 indent="2"/>
    </xf>
    <xf numFmtId="0" fontId="30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9" fillId="16" borderId="1" xfId="0" applyFont="1" applyFill="1" applyBorder="1" applyAlignment="1">
      <alignment horizontal="center" vertical="center" wrapText="1"/>
    </xf>
    <xf numFmtId="0" fontId="26" fillId="16" borderId="1" xfId="0" applyFont="1" applyFill="1" applyBorder="1" applyAlignment="1">
      <alignment horizontal="center" vertical="center" wrapText="1"/>
    </xf>
    <xf numFmtId="0" fontId="32" fillId="0" borderId="0" xfId="0" applyFont="1"/>
    <xf numFmtId="0" fontId="32" fillId="0" borderId="1" xfId="0" applyFont="1" applyBorder="1"/>
    <xf numFmtId="0" fontId="26" fillId="16" borderId="1" xfId="0" applyFont="1" applyFill="1" applyBorder="1" applyAlignment="1">
      <alignment vertical="center" wrapText="1"/>
    </xf>
    <xf numFmtId="164" fontId="23" fillId="10" borderId="2" xfId="5" applyFont="1" applyFill="1" applyBorder="1" applyAlignment="1">
      <alignment vertical="center" wrapText="1"/>
    </xf>
    <xf numFmtId="0" fontId="0" fillId="0" borderId="2" xfId="0" applyBorder="1"/>
    <xf numFmtId="0" fontId="26" fillId="11" borderId="1" xfId="0" applyFont="1" applyFill="1" applyBorder="1" applyAlignment="1">
      <alignment vertical="center" wrapText="1"/>
    </xf>
    <xf numFmtId="9" fontId="28" fillId="0" borderId="1" xfId="0" applyNumberFormat="1" applyFont="1" applyBorder="1" applyAlignment="1">
      <alignment vertical="center" wrapText="1"/>
    </xf>
    <xf numFmtId="0" fontId="26" fillId="0" borderId="0" xfId="0" applyFont="1" applyAlignment="1">
      <alignment horizontal="left" vertical="center" indent="5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164" fontId="8" fillId="10" borderId="6" xfId="5" applyFont="1" applyFill="1" applyBorder="1" applyAlignment="1">
      <alignment horizontal="center" vertical="center" wrapText="1"/>
    </xf>
    <xf numFmtId="164" fontId="8" fillId="10" borderId="2" xfId="5" applyFont="1" applyFill="1" applyBorder="1" applyAlignment="1">
      <alignment horizontal="center" vertical="center" wrapText="1"/>
    </xf>
    <xf numFmtId="0" fontId="37" fillId="0" borderId="1" xfId="17" applyFont="1" applyFill="1" applyBorder="1" applyAlignment="1">
      <alignment horizontal="center" vertical="center"/>
    </xf>
    <xf numFmtId="0" fontId="38" fillId="0" borderId="1" xfId="17" applyFont="1" applyFill="1" applyBorder="1" applyAlignment="1">
      <alignment horizontal="center" vertical="center"/>
    </xf>
    <xf numFmtId="0" fontId="38" fillId="0" borderId="1" xfId="17" applyFont="1" applyFill="1" applyBorder="1" applyAlignment="1">
      <alignment horizontal="center" vertical="center" wrapText="1"/>
    </xf>
    <xf numFmtId="0" fontId="37" fillId="0" borderId="1" xfId="17" applyFont="1" applyFill="1" applyBorder="1" applyAlignment="1">
      <alignment vertical="center" wrapText="1"/>
    </xf>
    <xf numFmtId="0" fontId="37" fillId="0" borderId="1" xfId="17" applyFont="1" applyFill="1" applyBorder="1" applyAlignment="1">
      <alignment horizontal="center" vertical="center" wrapText="1"/>
    </xf>
    <xf numFmtId="0" fontId="35" fillId="0" borderId="1" xfId="17" applyFont="1" applyFill="1" applyBorder="1" applyAlignment="1">
      <alignment horizontal="center" wrapText="1"/>
    </xf>
    <xf numFmtId="0" fontId="35" fillId="0" borderId="1" xfId="17" applyFont="1" applyFill="1" applyBorder="1" applyAlignment="1">
      <alignment horizontal="left" wrapText="1"/>
    </xf>
    <xf numFmtId="0" fontId="36" fillId="0" borderId="1" xfId="17" applyFont="1" applyFill="1" applyBorder="1" applyAlignment="1">
      <alignment horizontal="center" wrapText="1"/>
    </xf>
    <xf numFmtId="0" fontId="27" fillId="0" borderId="0" xfId="0" applyFont="1"/>
    <xf numFmtId="0" fontId="38" fillId="0" borderId="1" xfId="17" applyFont="1" applyFill="1" applyBorder="1" applyAlignment="1">
      <alignment horizontal="right" vertical="center"/>
    </xf>
    <xf numFmtId="0" fontId="38" fillId="0" borderId="1" xfId="17" applyFont="1" applyFill="1" applyBorder="1" applyAlignment="1">
      <alignment horizontal="right" vertical="center" wrapText="1"/>
    </xf>
    <xf numFmtId="0" fontId="40" fillId="0" borderId="1" xfId="0" applyFont="1" applyBorder="1" applyAlignment="1">
      <alignment horizontal="right"/>
    </xf>
    <xf numFmtId="0" fontId="40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4" fontId="9" fillId="3" borderId="1" xfId="5" applyFont="1" applyFill="1" applyBorder="1" applyAlignment="1">
      <alignment horizontal="center" vertical="center" wrapText="1"/>
    </xf>
    <xf numFmtId="164" fontId="9" fillId="5" borderId="1" xfId="5" applyFont="1" applyFill="1" applyBorder="1" applyAlignment="1">
      <alignment horizontal="center" vertical="top" wrapText="1"/>
    </xf>
    <xf numFmtId="164" fontId="9" fillId="4" borderId="1" xfId="5" applyFont="1" applyFill="1" applyBorder="1" applyAlignment="1">
      <alignment horizontal="center" vertical="top" wrapText="1"/>
    </xf>
    <xf numFmtId="164" fontId="9" fillId="6" borderId="4" xfId="5" applyFont="1" applyFill="1" applyBorder="1" applyAlignment="1">
      <alignment horizontal="center" vertical="center" wrapText="1"/>
    </xf>
    <xf numFmtId="164" fontId="9" fillId="6" borderId="5" xfId="5" applyFont="1" applyFill="1" applyBorder="1" applyAlignment="1">
      <alignment horizontal="center" vertical="center" wrapText="1"/>
    </xf>
    <xf numFmtId="164" fontId="9" fillId="8" borderId="4" xfId="5" applyFont="1" applyFill="1" applyBorder="1" applyAlignment="1">
      <alignment horizontal="center" vertical="center" wrapText="1"/>
    </xf>
    <xf numFmtId="164" fontId="9" fillId="8" borderId="5" xfId="5" applyFont="1" applyFill="1" applyBorder="1" applyAlignment="1">
      <alignment horizontal="center" vertical="center" wrapText="1"/>
    </xf>
    <xf numFmtId="164" fontId="9" fillId="2" borderId="7" xfId="5" applyFont="1" applyFill="1" applyBorder="1" applyAlignment="1">
      <alignment horizontal="center" vertical="top" wrapText="1"/>
    </xf>
    <xf numFmtId="164" fontId="9" fillId="2" borderId="25" xfId="5" applyFont="1" applyFill="1" applyBorder="1" applyAlignment="1">
      <alignment horizontal="center" vertical="top" wrapText="1"/>
    </xf>
    <xf numFmtId="164" fontId="9" fillId="2" borderId="3" xfId="5" applyFont="1" applyFill="1" applyBorder="1" applyAlignment="1">
      <alignment horizontal="center" vertical="top" wrapText="1"/>
    </xf>
    <xf numFmtId="0" fontId="26" fillId="11" borderId="1" xfId="0" applyFont="1" applyFill="1" applyBorder="1" applyAlignment="1">
      <alignment horizontal="center" vertical="center" wrapText="1"/>
    </xf>
    <xf numFmtId="164" fontId="8" fillId="10" borderId="1" xfId="5" applyFont="1" applyFill="1" applyBorder="1" applyAlignment="1">
      <alignment horizontal="center" vertical="center" wrapText="1"/>
    </xf>
    <xf numFmtId="164" fontId="8" fillId="10" borderId="6" xfId="5" applyFont="1" applyFill="1" applyBorder="1" applyAlignment="1">
      <alignment horizontal="center" vertical="center" wrapText="1"/>
    </xf>
    <xf numFmtId="164" fontId="8" fillId="10" borderId="2" xfId="5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  <xf numFmtId="0" fontId="28" fillId="11" borderId="1" xfId="0" applyFont="1" applyFill="1" applyBorder="1" applyAlignment="1">
      <alignment horizontal="center" vertical="center" wrapText="1"/>
    </xf>
    <xf numFmtId="0" fontId="27" fillId="17" borderId="20" xfId="0" applyFont="1" applyFill="1" applyBorder="1" applyAlignment="1">
      <alignment horizontal="center" vertical="center"/>
    </xf>
    <xf numFmtId="0" fontId="27" fillId="17" borderId="2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6" fillId="17" borderId="16" xfId="0" applyFont="1" applyFill="1" applyBorder="1" applyAlignment="1">
      <alignment horizontal="center" vertical="center" wrapText="1"/>
    </xf>
    <xf numFmtId="0" fontId="26" fillId="17" borderId="14" xfId="0" applyFont="1" applyFill="1" applyBorder="1" applyAlignment="1">
      <alignment horizontal="center" vertical="center" wrapText="1"/>
    </xf>
    <xf numFmtId="0" fontId="27" fillId="17" borderId="6" xfId="0" applyFont="1" applyFill="1" applyBorder="1" applyAlignment="1">
      <alignment horizontal="center" vertical="center" wrapText="1"/>
    </xf>
    <xf numFmtId="0" fontId="27" fillId="17" borderId="2" xfId="0" applyFont="1" applyFill="1" applyBorder="1" applyAlignment="1">
      <alignment horizontal="center" vertical="center" wrapText="1"/>
    </xf>
    <xf numFmtId="0" fontId="27" fillId="17" borderId="6" xfId="0" applyFont="1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/>
    </xf>
    <xf numFmtId="0" fontId="27" fillId="17" borderId="18" xfId="0" applyFont="1" applyFill="1" applyBorder="1" applyAlignment="1">
      <alignment horizontal="center" vertical="center"/>
    </xf>
    <xf numFmtId="0" fontId="27" fillId="17" borderId="19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36" fillId="0" borderId="1" xfId="17" applyFont="1" applyFill="1" applyBorder="1" applyAlignment="1">
      <alignment horizontal="left" vertical="center" wrapText="1"/>
    </xf>
    <xf numFmtId="0" fontId="36" fillId="0" borderId="1" xfId="17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left" wrapText="1"/>
    </xf>
    <xf numFmtId="0" fontId="26" fillId="0" borderId="15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41" fillId="0" borderId="1" xfId="0" applyFont="1" applyBorder="1" applyAlignment="1">
      <alignment vertical="center" wrapText="1"/>
    </xf>
  </cellXfs>
  <cellStyles count="18">
    <cellStyle name="Excel Built-in Hyperlink" xfId="4"/>
    <cellStyle name="Excel Built-in Normal" xfId="5"/>
    <cellStyle name="Excel Built-in Normal 2" xfId="6"/>
    <cellStyle name="Heading" xfId="7"/>
    <cellStyle name="Heading1" xfId="8"/>
    <cellStyle name="Result" xfId="9"/>
    <cellStyle name="Result2" xfId="10"/>
    <cellStyle name="TableStyleLight1" xfId="11"/>
    <cellStyle name="Гиперссылка 2" xfId="12"/>
    <cellStyle name="Гиперссылка 3" xfId="13"/>
    <cellStyle name="Обычный" xfId="0" builtinId="0"/>
    <cellStyle name="Обычный 2" xfId="1"/>
    <cellStyle name="Обычный 2 2" xfId="14"/>
    <cellStyle name="Обычный 3" xfId="15"/>
    <cellStyle name="Обычный 4" xfId="3"/>
    <cellStyle name="Обычный 5" xfId="2"/>
    <cellStyle name="Обычный 6" xfId="17"/>
    <cellStyle name="Процентный" xfId="1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X21"/>
  <sheetViews>
    <sheetView tabSelected="1" topLeftCell="A2" zoomScale="70" zoomScaleNormal="70" zoomScalePageLayoutView="90" workbookViewId="0">
      <selection activeCell="E19" sqref="E19"/>
    </sheetView>
  </sheetViews>
  <sheetFormatPr defaultColWidth="38.125" defaultRowHeight="15" x14ac:dyDescent="0.25"/>
  <cols>
    <col min="1" max="1" width="46.875" customWidth="1"/>
    <col min="2" max="2" width="34" bestFit="1" customWidth="1"/>
    <col min="3" max="3" width="12.125" customWidth="1"/>
    <col min="4" max="4" width="48.125" customWidth="1"/>
    <col min="5" max="5" width="45.375" customWidth="1"/>
    <col min="6" max="6" width="34" customWidth="1"/>
    <col min="7" max="7" width="32.125" bestFit="1" customWidth="1"/>
    <col min="9" max="9" width="32.125" bestFit="1" customWidth="1"/>
    <col min="11" max="11" width="32.125" bestFit="1" customWidth="1"/>
    <col min="13" max="13" width="32.125" bestFit="1" customWidth="1"/>
    <col min="15" max="15" width="32.125" bestFit="1" customWidth="1"/>
    <col min="17" max="17" width="32.125" bestFit="1" customWidth="1"/>
    <col min="19" max="19" width="32.125" bestFit="1" customWidth="1"/>
    <col min="21" max="21" width="35.375" bestFit="1" customWidth="1"/>
    <col min="23" max="23" width="22.875" bestFit="1" customWidth="1"/>
    <col min="24" max="24" width="32.875" bestFit="1" customWidth="1"/>
  </cols>
  <sheetData>
    <row r="1" spans="1:24" ht="21" x14ac:dyDescent="0.35">
      <c r="A1" s="97" t="s">
        <v>28</v>
      </c>
      <c r="B1" s="97"/>
      <c r="C1" s="97"/>
      <c r="D1" s="97"/>
      <c r="E1" s="97"/>
      <c r="W1" s="3"/>
      <c r="X1" s="3"/>
    </row>
    <row r="2" spans="1:24" ht="21" x14ac:dyDescent="0.35">
      <c r="A2" s="34"/>
      <c r="B2" s="34"/>
      <c r="C2" s="34"/>
      <c r="D2" s="34"/>
      <c r="E2" s="34"/>
      <c r="W2" s="3"/>
      <c r="X2" s="3"/>
    </row>
    <row r="3" spans="1:24" ht="15.75" customHeight="1" x14ac:dyDescent="0.25">
      <c r="A3" s="14"/>
      <c r="B3" s="1"/>
      <c r="C3" s="30"/>
      <c r="D3" s="3"/>
      <c r="E3" s="3"/>
      <c r="F3" s="30"/>
      <c r="W3" s="3"/>
      <c r="X3" s="3"/>
    </row>
    <row r="4" spans="1:24" ht="24.95" customHeight="1" x14ac:dyDescent="0.25">
      <c r="A4" s="98" t="s">
        <v>29</v>
      </c>
      <c r="B4" s="98"/>
      <c r="C4" s="27"/>
      <c r="D4" s="101" t="s">
        <v>33</v>
      </c>
      <c r="E4" s="102"/>
      <c r="F4" s="32"/>
      <c r="W4" s="33"/>
      <c r="X4" s="3"/>
    </row>
    <row r="5" spans="1:24" ht="24" customHeight="1" x14ac:dyDescent="0.25">
      <c r="A5" s="35" t="s">
        <v>34</v>
      </c>
      <c r="B5" s="25"/>
      <c r="C5" s="28"/>
      <c r="D5" s="39" t="s">
        <v>115</v>
      </c>
      <c r="E5" s="25"/>
      <c r="F5" s="28"/>
      <c r="W5" s="3"/>
      <c r="X5" s="3"/>
    </row>
    <row r="6" spans="1:24" ht="24" customHeight="1" x14ac:dyDescent="0.25">
      <c r="A6" s="35" t="s">
        <v>35</v>
      </c>
      <c r="B6" s="25"/>
      <c r="C6" s="28"/>
      <c r="D6" s="39" t="s">
        <v>51</v>
      </c>
      <c r="E6" s="25"/>
      <c r="F6" s="28"/>
    </row>
    <row r="7" spans="1:24" ht="24" customHeight="1" x14ac:dyDescent="0.25">
      <c r="A7" s="35" t="s">
        <v>36</v>
      </c>
      <c r="B7" s="25"/>
      <c r="C7" s="28"/>
      <c r="D7" s="39" t="s">
        <v>52</v>
      </c>
      <c r="E7" s="25"/>
      <c r="F7" s="28"/>
    </row>
    <row r="8" spans="1:24" ht="24" customHeight="1" x14ac:dyDescent="0.25">
      <c r="A8" s="35" t="s">
        <v>37</v>
      </c>
      <c r="B8" s="25"/>
      <c r="C8" s="28"/>
      <c r="D8" s="26"/>
      <c r="E8" s="26"/>
      <c r="F8" s="28"/>
    </row>
    <row r="9" spans="1:24" ht="24.95" customHeight="1" x14ac:dyDescent="0.25">
      <c r="A9" s="100" t="s">
        <v>30</v>
      </c>
      <c r="B9" s="100"/>
      <c r="C9" s="31"/>
      <c r="D9" s="103" t="s">
        <v>60</v>
      </c>
      <c r="E9" s="104"/>
      <c r="F9" s="31"/>
    </row>
    <row r="10" spans="1:24" ht="24" customHeight="1" x14ac:dyDescent="0.25">
      <c r="A10" s="36" t="s">
        <v>117</v>
      </c>
      <c r="B10" s="25"/>
      <c r="C10" s="28"/>
      <c r="D10" s="38" t="s">
        <v>61</v>
      </c>
      <c r="E10" s="25"/>
      <c r="F10" s="28"/>
    </row>
    <row r="11" spans="1:24" ht="24" customHeight="1" x14ac:dyDescent="0.25">
      <c r="A11" s="36" t="s">
        <v>38</v>
      </c>
      <c r="B11" s="25"/>
      <c r="C11" s="28"/>
      <c r="D11" s="38" t="s">
        <v>113</v>
      </c>
      <c r="E11" s="25"/>
      <c r="F11" s="28"/>
    </row>
    <row r="12" spans="1:24" ht="24" customHeight="1" x14ac:dyDescent="0.25">
      <c r="A12" s="36" t="s">
        <v>39</v>
      </c>
      <c r="B12" s="25"/>
      <c r="C12" s="28"/>
      <c r="D12" s="38" t="s">
        <v>70</v>
      </c>
      <c r="E12" s="25"/>
      <c r="F12" s="26"/>
    </row>
    <row r="13" spans="1:24" ht="24" customHeight="1" x14ac:dyDescent="0.25">
      <c r="A13" s="36" t="s">
        <v>40</v>
      </c>
      <c r="B13" s="25"/>
      <c r="C13" s="28"/>
      <c r="D13" s="38" t="s">
        <v>112</v>
      </c>
      <c r="E13" s="25"/>
      <c r="F13" s="26"/>
    </row>
    <row r="14" spans="1:24" ht="24" customHeight="1" x14ac:dyDescent="0.25">
      <c r="A14" s="36" t="s">
        <v>41</v>
      </c>
      <c r="B14" s="25"/>
      <c r="C14" s="28"/>
      <c r="F14" s="26"/>
    </row>
    <row r="15" spans="1:24" ht="24" customHeight="1" x14ac:dyDescent="0.25">
      <c r="A15" s="36" t="s">
        <v>42</v>
      </c>
      <c r="B15" s="25"/>
      <c r="C15" s="28"/>
      <c r="D15" s="40" t="s">
        <v>119</v>
      </c>
      <c r="E15" s="25"/>
      <c r="F15" s="26"/>
    </row>
    <row r="16" spans="1:24" ht="24" customHeight="1" x14ac:dyDescent="0.25">
      <c r="A16" s="36" t="s">
        <v>69</v>
      </c>
      <c r="B16" s="25"/>
      <c r="C16" s="28"/>
      <c r="D16" s="26"/>
      <c r="E16" s="26"/>
      <c r="F16" s="26"/>
    </row>
    <row r="17" spans="1:6" ht="24.95" customHeight="1" x14ac:dyDescent="0.25">
      <c r="A17" s="99" t="s">
        <v>31</v>
      </c>
      <c r="B17" s="99"/>
      <c r="C17" s="29"/>
      <c r="D17" s="29"/>
      <c r="E17" s="29"/>
      <c r="F17" s="29"/>
    </row>
    <row r="18" spans="1:6" ht="24" customHeight="1" x14ac:dyDescent="0.25">
      <c r="A18" s="37" t="s">
        <v>43</v>
      </c>
      <c r="B18" s="25"/>
      <c r="C18" s="28"/>
      <c r="D18" s="28"/>
      <c r="E18" s="28"/>
      <c r="F18" s="28"/>
    </row>
    <row r="19" spans="1:6" ht="24" customHeight="1" x14ac:dyDescent="0.25">
      <c r="A19" s="37" t="s">
        <v>44</v>
      </c>
      <c r="B19" s="25"/>
      <c r="C19" s="28"/>
      <c r="D19" s="28"/>
      <c r="E19" s="28"/>
      <c r="F19" s="28"/>
    </row>
    <row r="20" spans="1:6" ht="24" customHeight="1" x14ac:dyDescent="0.25">
      <c r="A20" s="37" t="s">
        <v>118</v>
      </c>
      <c r="B20" s="25"/>
      <c r="C20" s="28"/>
      <c r="D20" s="26"/>
      <c r="E20" s="26"/>
      <c r="F20" s="26"/>
    </row>
    <row r="21" spans="1:6" x14ac:dyDescent="0.25">
      <c r="A21" s="37" t="s">
        <v>45</v>
      </c>
      <c r="B21" s="25"/>
      <c r="C21" s="30"/>
    </row>
  </sheetData>
  <protectedRanges>
    <protectedRange sqref="E15 E10:E13 E5:E7 B5:B8 B10:B16 B18:B21" name="Диапазон1"/>
  </protectedRanges>
  <mergeCells count="6">
    <mergeCell ref="A1:E1"/>
    <mergeCell ref="A4:B4"/>
    <mergeCell ref="A17:B17"/>
    <mergeCell ref="A9:B9"/>
    <mergeCell ref="D4:E4"/>
    <mergeCell ref="D9:E9"/>
  </mergeCells>
  <dataValidations count="2">
    <dataValidation type="whole" allowBlank="1" showInputMessage="1" showErrorMessage="1" promptTitle="Подсказка" prompt="Введите Год в формате ГГГГ" sqref="E6:F6">
      <formula1>1900</formula1>
      <formula2>2100</formula2>
    </dataValidation>
    <dataValidation type="whole" allowBlank="1" showInputMessage="1" showErrorMessage="1" sqref="B19:F19">
      <formula1>1900</formula1>
      <formula2>2018</formula2>
    </dataValidation>
  </dataValidations>
  <pageMargins left="0.39370078740157483" right="0.39370078740157483" top="0.74803149606299213" bottom="0.74803149606299213" header="0.31496062992125984" footer="0.31496062992125984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Подсказка" prompt="Выберите значение [Да] или [Нет]">
          <x14:formula1>
            <xm:f>Лист1!$A$2:$A$3</xm:f>
          </x14:formula1>
          <xm:sqref>E11:E13 E15 E5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zoomScale="70" zoomScaleNormal="70" workbookViewId="0">
      <selection activeCell="J2" sqref="J2"/>
    </sheetView>
  </sheetViews>
  <sheetFormatPr defaultColWidth="8.875" defaultRowHeight="15" x14ac:dyDescent="0.25"/>
  <cols>
    <col min="1" max="1" width="35.625" customWidth="1"/>
    <col min="2" max="3" width="22.375" customWidth="1"/>
    <col min="4" max="6" width="14" customWidth="1"/>
    <col min="7" max="10" width="13.25" customWidth="1"/>
    <col min="11" max="12" width="16.75" customWidth="1"/>
    <col min="13" max="13" width="13" customWidth="1"/>
  </cols>
  <sheetData>
    <row r="1" spans="1:18" ht="15.75" customHeight="1" x14ac:dyDescent="0.25">
      <c r="A1" s="105" t="s">
        <v>32</v>
      </c>
      <c r="B1" s="106"/>
      <c r="C1" s="106"/>
      <c r="D1" s="106"/>
      <c r="E1" s="106"/>
      <c r="F1" s="106"/>
      <c r="G1" s="106"/>
      <c r="H1" s="107"/>
      <c r="I1" s="107"/>
      <c r="J1" s="107"/>
      <c r="K1" s="107"/>
      <c r="L1" s="107"/>
      <c r="M1" s="41"/>
      <c r="N1" s="41"/>
      <c r="O1" s="41"/>
      <c r="P1" s="41"/>
      <c r="Q1" s="41"/>
      <c r="R1" s="30"/>
    </row>
    <row r="2" spans="1:18" ht="36.75" customHeight="1" x14ac:dyDescent="0.25">
      <c r="A2" s="112"/>
      <c r="B2" s="109" t="s">
        <v>1</v>
      </c>
      <c r="C2" s="109" t="s">
        <v>2</v>
      </c>
      <c r="D2" s="108" t="s">
        <v>152</v>
      </c>
      <c r="E2" s="108"/>
      <c r="F2" s="108"/>
      <c r="G2" s="109" t="s">
        <v>46</v>
      </c>
      <c r="H2" s="110" t="s">
        <v>47</v>
      </c>
      <c r="I2" s="110" t="s">
        <v>48</v>
      </c>
      <c r="J2" s="82" t="s">
        <v>403</v>
      </c>
      <c r="K2" s="110" t="s">
        <v>49</v>
      </c>
      <c r="L2" s="110" t="s">
        <v>50</v>
      </c>
      <c r="M2" s="110" t="s">
        <v>156</v>
      </c>
    </row>
    <row r="3" spans="1:18" ht="36.75" customHeight="1" x14ac:dyDescent="0.25">
      <c r="A3" s="112"/>
      <c r="B3" s="109"/>
      <c r="C3" s="109"/>
      <c r="D3" s="75" t="s">
        <v>153</v>
      </c>
      <c r="E3" s="75" t="s">
        <v>154</v>
      </c>
      <c r="F3" s="75" t="s">
        <v>155</v>
      </c>
      <c r="G3" s="109"/>
      <c r="H3" s="111"/>
      <c r="I3" s="111"/>
      <c r="J3" s="83"/>
      <c r="K3" s="111"/>
      <c r="L3" s="111"/>
      <c r="M3" s="111"/>
    </row>
    <row r="4" spans="1:18" ht="30" customHeight="1" x14ac:dyDescent="0.25">
      <c r="A4" s="73" t="s">
        <v>53</v>
      </c>
      <c r="B4" s="74"/>
      <c r="C4" s="74"/>
      <c r="D4" s="74"/>
      <c r="E4" s="74"/>
      <c r="F4" s="74"/>
      <c r="G4" s="74"/>
      <c r="H4" s="1"/>
      <c r="I4" s="1"/>
      <c r="J4" s="1"/>
      <c r="K4" s="1"/>
      <c r="L4" s="1"/>
      <c r="M4" s="1"/>
    </row>
    <row r="5" spans="1:18" ht="30" customHeight="1" x14ac:dyDescent="0.25">
      <c r="A5" s="43" t="s">
        <v>54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ht="30" customHeight="1" x14ac:dyDescent="0.25">
      <c r="A6" s="44" t="s">
        <v>55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8" ht="30" customHeight="1" x14ac:dyDescent="0.25">
      <c r="A7" s="42" t="s">
        <v>56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8" ht="30" customHeight="1" x14ac:dyDescent="0.25">
      <c r="A8" s="45" t="s">
        <v>57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8" ht="30" customHeight="1" x14ac:dyDescent="0.25">
      <c r="A9" s="45" t="s">
        <v>58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8" ht="30" customHeight="1" x14ac:dyDescent="0.25">
      <c r="A10" s="46" t="s">
        <v>59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4" spans="1:18" ht="48" customHeight="1" x14ac:dyDescent="0.25">
      <c r="A14" s="113" t="s">
        <v>157</v>
      </c>
      <c r="B14" s="113"/>
      <c r="C14" s="76">
        <v>0.5</v>
      </c>
    </row>
    <row r="15" spans="1:18" ht="32.25" customHeight="1" x14ac:dyDescent="0.25">
      <c r="A15" s="113" t="s">
        <v>158</v>
      </c>
      <c r="B15" s="113"/>
      <c r="C15" s="76">
        <v>0.7</v>
      </c>
    </row>
    <row r="16" spans="1:18" ht="32.25" customHeight="1" x14ac:dyDescent="0.25">
      <c r="A16" s="113" t="s">
        <v>159</v>
      </c>
      <c r="B16" s="113"/>
      <c r="C16" s="67"/>
    </row>
    <row r="17" spans="1:3" ht="32.25" customHeight="1" x14ac:dyDescent="0.25">
      <c r="A17" s="113" t="s">
        <v>160</v>
      </c>
      <c r="B17" s="113"/>
      <c r="C17" s="67"/>
    </row>
  </sheetData>
  <protectedRanges>
    <protectedRange sqref="B4:L10" name="Диапазон1"/>
  </protectedRanges>
  <mergeCells count="15">
    <mergeCell ref="M2:M3"/>
    <mergeCell ref="A14:B14"/>
    <mergeCell ref="A15:B15"/>
    <mergeCell ref="A16:B16"/>
    <mergeCell ref="A17:B17"/>
    <mergeCell ref="A1:L1"/>
    <mergeCell ref="D2:F2"/>
    <mergeCell ref="B2:B3"/>
    <mergeCell ref="C2:C3"/>
    <mergeCell ref="G2:G3"/>
    <mergeCell ref="H2:H3"/>
    <mergeCell ref="I2:I3"/>
    <mergeCell ref="K2:K3"/>
    <mergeCell ref="L2:L3"/>
    <mergeCell ref="A2:A3"/>
  </mergeCells>
  <dataValidations count="1">
    <dataValidation type="decimal" operator="greaterThanOrEqual" allowBlank="1" showInputMessage="1" showErrorMessage="1" sqref="B4:L10">
      <formula1>0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59999389629810485"/>
  </sheetPr>
  <dimension ref="A1:H54"/>
  <sheetViews>
    <sheetView zoomScale="70" zoomScaleNormal="70" workbookViewId="0">
      <selection activeCell="B24" sqref="B24:G25"/>
    </sheetView>
  </sheetViews>
  <sheetFormatPr defaultColWidth="8.875" defaultRowHeight="15" x14ac:dyDescent="0.25"/>
  <cols>
    <col min="1" max="1" width="61.625" style="5" customWidth="1"/>
    <col min="2" max="2" width="38.875" customWidth="1"/>
    <col min="3" max="3" width="13.75" customWidth="1"/>
    <col min="4" max="4" width="23" customWidth="1"/>
    <col min="5" max="5" width="13.875" customWidth="1"/>
    <col min="6" max="6" width="15.75" customWidth="1"/>
    <col min="7" max="7" width="15.25" customWidth="1"/>
    <col min="8" max="8" width="16.25" customWidth="1"/>
    <col min="9" max="9" width="33.375" customWidth="1"/>
    <col min="10" max="10" width="28.875" bestFit="1" customWidth="1"/>
    <col min="11" max="11" width="11.375" bestFit="1" customWidth="1"/>
    <col min="12" max="12" width="15.375" bestFit="1" customWidth="1"/>
    <col min="13" max="13" width="13.375" bestFit="1" customWidth="1"/>
    <col min="14" max="14" width="15.375" bestFit="1" customWidth="1"/>
  </cols>
  <sheetData>
    <row r="1" spans="1:8" ht="15.75" thickBot="1" x14ac:dyDescent="0.3">
      <c r="A1" s="116" t="s">
        <v>67</v>
      </c>
      <c r="B1" s="116"/>
      <c r="C1" s="116"/>
      <c r="D1" s="116"/>
      <c r="E1" s="116"/>
      <c r="F1" s="116"/>
      <c r="G1" s="116"/>
      <c r="H1" s="116"/>
    </row>
    <row r="2" spans="1:8" ht="24.95" customHeight="1" thickBot="1" x14ac:dyDescent="0.3">
      <c r="A2" s="119" t="s">
        <v>114</v>
      </c>
      <c r="B2" s="121" t="s">
        <v>3</v>
      </c>
      <c r="C2" s="121" t="s">
        <v>18</v>
      </c>
      <c r="D2" s="121" t="s">
        <v>4</v>
      </c>
      <c r="E2" s="123" t="s">
        <v>116</v>
      </c>
      <c r="F2" s="117" t="s">
        <v>120</v>
      </c>
      <c r="G2" s="118"/>
      <c r="H2" s="114" t="s">
        <v>5</v>
      </c>
    </row>
    <row r="3" spans="1:8" ht="24.95" customHeight="1" thickBot="1" x14ac:dyDescent="0.3">
      <c r="A3" s="120"/>
      <c r="B3" s="122"/>
      <c r="C3" s="122"/>
      <c r="D3" s="122"/>
      <c r="E3" s="124"/>
      <c r="F3" s="51" t="s">
        <v>121</v>
      </c>
      <c r="G3" s="52" t="s">
        <v>122</v>
      </c>
      <c r="H3" s="115"/>
    </row>
    <row r="4" spans="1:8" s="49" customFormat="1" ht="24.95" customHeight="1" x14ac:dyDescent="0.25">
      <c r="A4" s="47" t="s">
        <v>15</v>
      </c>
      <c r="B4" s="48"/>
      <c r="C4" s="48"/>
      <c r="D4" s="48"/>
      <c r="E4" s="48"/>
      <c r="F4" s="48"/>
      <c r="G4" s="48"/>
      <c r="H4" s="48"/>
    </row>
    <row r="5" spans="1:8" s="49" customFormat="1" ht="24.95" customHeight="1" x14ac:dyDescent="0.25">
      <c r="A5" s="47" t="s">
        <v>8</v>
      </c>
      <c r="B5" s="48"/>
      <c r="C5" s="48"/>
      <c r="D5" s="48"/>
      <c r="E5" s="48"/>
      <c r="F5" s="48"/>
      <c r="G5" s="48"/>
      <c r="H5" s="48"/>
    </row>
    <row r="6" spans="1:8" s="49" customFormat="1" ht="24.95" customHeight="1" x14ac:dyDescent="0.25">
      <c r="A6" s="47" t="s">
        <v>20</v>
      </c>
      <c r="B6" s="48"/>
      <c r="C6" s="48"/>
      <c r="D6" s="48"/>
      <c r="E6" s="48"/>
      <c r="F6" s="48"/>
      <c r="G6" s="48"/>
      <c r="H6" s="48"/>
    </row>
    <row r="7" spans="1:8" s="49" customFormat="1" ht="24.95" customHeight="1" x14ac:dyDescent="0.25">
      <c r="A7" s="47" t="s">
        <v>14</v>
      </c>
      <c r="B7" s="48"/>
      <c r="C7" s="48"/>
      <c r="D7" s="48"/>
      <c r="E7" s="48"/>
      <c r="F7" s="48"/>
      <c r="G7" s="48"/>
      <c r="H7" s="48"/>
    </row>
    <row r="8" spans="1:8" s="49" customFormat="1" ht="24.95" customHeight="1" x14ac:dyDescent="0.25">
      <c r="A8" s="47" t="s">
        <v>6</v>
      </c>
      <c r="B8" s="48"/>
      <c r="C8" s="48"/>
      <c r="D8" s="48"/>
      <c r="E8" s="48"/>
      <c r="F8" s="48"/>
      <c r="G8" s="48"/>
      <c r="H8" s="48"/>
    </row>
    <row r="9" spans="1:8" s="49" customFormat="1" ht="24.95" customHeight="1" x14ac:dyDescent="0.25">
      <c r="A9" s="47" t="s">
        <v>11</v>
      </c>
      <c r="B9" s="48"/>
      <c r="C9" s="48"/>
      <c r="D9" s="48"/>
      <c r="E9" s="48"/>
      <c r="F9" s="48"/>
      <c r="G9" s="48"/>
      <c r="H9" s="48"/>
    </row>
    <row r="10" spans="1:8" s="49" customFormat="1" ht="24.95" customHeight="1" x14ac:dyDescent="0.25">
      <c r="A10" s="47" t="s">
        <v>10</v>
      </c>
      <c r="B10" s="48"/>
      <c r="C10" s="48"/>
      <c r="D10" s="48"/>
      <c r="E10" s="48"/>
      <c r="F10" s="48"/>
      <c r="G10" s="48"/>
      <c r="H10" s="48"/>
    </row>
    <row r="11" spans="1:8" s="49" customFormat="1" ht="24.95" customHeight="1" x14ac:dyDescent="0.25">
      <c r="A11" s="47" t="s">
        <v>17</v>
      </c>
      <c r="B11" s="48"/>
      <c r="C11" s="48"/>
      <c r="D11" s="48"/>
      <c r="E11" s="48"/>
      <c r="F11" s="48"/>
      <c r="G11" s="48"/>
      <c r="H11" s="48"/>
    </row>
    <row r="12" spans="1:8" s="49" customFormat="1" ht="24.95" customHeight="1" x14ac:dyDescent="0.25">
      <c r="A12" s="47" t="s">
        <v>16</v>
      </c>
      <c r="B12" s="48"/>
      <c r="C12" s="48"/>
      <c r="D12" s="48"/>
      <c r="E12" s="48"/>
      <c r="F12" s="48"/>
      <c r="G12" s="48"/>
      <c r="H12" s="48"/>
    </row>
    <row r="13" spans="1:8" s="49" customFormat="1" ht="24.95" customHeight="1" x14ac:dyDescent="0.25">
      <c r="A13" s="47" t="s">
        <v>9</v>
      </c>
      <c r="B13" s="48"/>
      <c r="C13" s="48"/>
      <c r="D13" s="48"/>
      <c r="E13" s="48"/>
      <c r="F13" s="48"/>
      <c r="G13" s="48"/>
      <c r="H13" s="48"/>
    </row>
    <row r="14" spans="1:8" s="49" customFormat="1" ht="24.95" customHeight="1" x14ac:dyDescent="0.25">
      <c r="A14" s="47" t="s">
        <v>7</v>
      </c>
      <c r="B14" s="48"/>
      <c r="C14" s="48"/>
      <c r="D14" s="48"/>
      <c r="E14" s="48"/>
      <c r="F14" s="48"/>
      <c r="G14" s="48"/>
      <c r="H14" s="48"/>
    </row>
    <row r="15" spans="1:8" s="49" customFormat="1" ht="24.95" customHeight="1" x14ac:dyDescent="0.25">
      <c r="A15" s="47" t="s">
        <v>97</v>
      </c>
      <c r="B15" s="48"/>
      <c r="C15" s="48"/>
      <c r="D15" s="48"/>
      <c r="E15" s="48"/>
      <c r="F15" s="48"/>
      <c r="G15" s="48"/>
      <c r="H15" s="48"/>
    </row>
    <row r="16" spans="1:8" s="49" customFormat="1" ht="24.95" customHeight="1" x14ac:dyDescent="0.25">
      <c r="A16" s="47" t="s">
        <v>19</v>
      </c>
      <c r="B16" s="48"/>
      <c r="C16" s="48"/>
      <c r="D16" s="48"/>
      <c r="E16" s="48"/>
      <c r="F16" s="48"/>
      <c r="G16" s="48"/>
      <c r="H16" s="48"/>
    </row>
    <row r="17" spans="1:8" s="49" customFormat="1" ht="24.95" customHeight="1" x14ac:dyDescent="0.25">
      <c r="A17" s="47" t="s">
        <v>110</v>
      </c>
      <c r="B17" s="48"/>
      <c r="C17" s="48"/>
      <c r="D17" s="48"/>
      <c r="E17" s="48"/>
      <c r="F17" s="48"/>
      <c r="G17" s="48"/>
      <c r="H17" s="48"/>
    </row>
    <row r="18" spans="1:8" s="49" customFormat="1" ht="24.95" customHeight="1" x14ac:dyDescent="0.25">
      <c r="A18" s="47" t="s">
        <v>13</v>
      </c>
      <c r="B18" s="48"/>
      <c r="C18" s="48"/>
      <c r="D18" s="48"/>
      <c r="E18" s="48"/>
      <c r="F18" s="48"/>
      <c r="G18" s="48"/>
      <c r="H18" s="48"/>
    </row>
    <row r="19" spans="1:8" s="49" customFormat="1" ht="24.95" customHeight="1" x14ac:dyDescent="0.25">
      <c r="A19" s="47" t="s">
        <v>12</v>
      </c>
      <c r="B19" s="48"/>
      <c r="C19" s="48"/>
      <c r="D19" s="48"/>
      <c r="E19" s="48"/>
      <c r="F19" s="48"/>
      <c r="G19" s="48"/>
      <c r="H19" s="48"/>
    </row>
    <row r="20" spans="1:8" ht="15" customHeight="1" x14ac:dyDescent="0.25"/>
    <row r="21" spans="1:8" ht="15" customHeight="1" x14ac:dyDescent="0.25"/>
    <row r="22" spans="1:8" ht="15" customHeight="1" x14ac:dyDescent="0.25"/>
    <row r="23" spans="1:8" ht="15" customHeight="1" x14ac:dyDescent="0.25"/>
    <row r="24" spans="1:8" ht="32.25" customHeight="1" x14ac:dyDescent="0.25">
      <c r="A24" s="58"/>
      <c r="B24" s="54" t="s">
        <v>124</v>
      </c>
      <c r="C24" s="54" t="s">
        <v>125</v>
      </c>
      <c r="D24" s="54" t="s">
        <v>126</v>
      </c>
      <c r="E24" s="54" t="s">
        <v>127</v>
      </c>
      <c r="F24" s="54" t="s">
        <v>128</v>
      </c>
      <c r="G24" s="55" t="s">
        <v>129</v>
      </c>
    </row>
    <row r="25" spans="1:8" s="3" customFormat="1" ht="15" customHeight="1" x14ac:dyDescent="0.25">
      <c r="A25" s="53"/>
      <c r="B25" s="56"/>
      <c r="C25" s="56"/>
      <c r="D25" s="56"/>
      <c r="E25" s="56"/>
      <c r="F25" s="56"/>
      <c r="G25" s="57"/>
    </row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sheetProtection insertRows="0" deleteRows="0"/>
  <protectedRanges>
    <protectedRange sqref="A4:H19" name="Диапазон1"/>
  </protectedRanges>
  <mergeCells count="8">
    <mergeCell ref="H2:H3"/>
    <mergeCell ref="A1:H1"/>
    <mergeCell ref="F2:G2"/>
    <mergeCell ref="A2:A3"/>
    <mergeCell ref="B2:B3"/>
    <mergeCell ref="C2:C3"/>
    <mergeCell ref="D2:D3"/>
    <mergeCell ref="E2:E3"/>
  </mergeCells>
  <dataValidations count="4">
    <dataValidation allowBlank="1" showInputMessage="1" showErrorMessage="1" promptTitle="Подсказка" prompt="Текстовое наименование модели оборудования_x000a_" sqref="B4:B19"/>
    <dataValidation type="whole" operator="greaterThanOrEqual" allowBlank="1" showInputMessage="1" showErrorMessage="1" promptTitle="Подсказка" prompt="Допускается только ввод цифр_x000a_" sqref="C4:C19 E4:G19">
      <formula1>0</formula1>
    </dataValidation>
    <dataValidation allowBlank="1" showInputMessage="1" showErrorMessage="1" promptTitle="Подсказка" prompt="Текстовое наименование фирмы-изготовителя" sqref="D4:D19"/>
    <dataValidation type="whole" allowBlank="1" showInputMessage="1" showErrorMessage="1" promptTitle="Подсказка" prompt="Введите процент износа оборудования от 0 до 100" sqref="H4:H19">
      <formula1>0</formula1>
      <formula2>100</formula2>
    </dataValidation>
  </dataValidation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6" tint="0.39997558519241921"/>
  </sheetPr>
  <dimension ref="A1:F148"/>
  <sheetViews>
    <sheetView workbookViewId="0">
      <selection activeCell="E32" sqref="E32"/>
    </sheetView>
  </sheetViews>
  <sheetFormatPr defaultColWidth="8.875" defaultRowHeight="15" x14ac:dyDescent="0.25"/>
  <cols>
    <col min="1" max="1" width="4" customWidth="1"/>
    <col min="2" max="2" width="40.125" customWidth="1"/>
    <col min="3" max="3" width="31.625" customWidth="1"/>
    <col min="4" max="4" width="28.625" customWidth="1"/>
    <col min="5" max="6" width="17.125" customWidth="1"/>
    <col min="7" max="9" width="11.125" customWidth="1"/>
  </cols>
  <sheetData>
    <row r="1" spans="2:4" x14ac:dyDescent="0.25">
      <c r="B1" s="12" t="s">
        <v>68</v>
      </c>
    </row>
    <row r="3" spans="2:4" x14ac:dyDescent="0.25">
      <c r="B3" t="s">
        <v>81</v>
      </c>
    </row>
    <row r="4" spans="2:4" x14ac:dyDescent="0.25">
      <c r="B4" t="s">
        <v>100</v>
      </c>
    </row>
    <row r="5" spans="2:4" x14ac:dyDescent="0.25">
      <c r="B5" s="16" t="s">
        <v>101</v>
      </c>
    </row>
    <row r="6" spans="2:4" x14ac:dyDescent="0.25">
      <c r="B6" t="s">
        <v>102</v>
      </c>
    </row>
    <row r="7" spans="2:4" x14ac:dyDescent="0.25">
      <c r="B7" t="s">
        <v>103</v>
      </c>
    </row>
    <row r="8" spans="2:4" x14ac:dyDescent="0.25">
      <c r="B8" t="s">
        <v>104</v>
      </c>
    </row>
    <row r="11" spans="2:4" ht="20.25" customHeight="1" x14ac:dyDescent="0.25">
      <c r="B11" s="6" t="s">
        <v>80</v>
      </c>
      <c r="C11" s="130" t="s">
        <v>77</v>
      </c>
      <c r="D11" s="130"/>
    </row>
    <row r="12" spans="2:4" x14ac:dyDescent="0.25">
      <c r="B12" s="7"/>
      <c r="C12" s="8" t="s">
        <v>66</v>
      </c>
      <c r="D12" s="8" t="s">
        <v>79</v>
      </c>
    </row>
    <row r="13" spans="2:4" ht="15.75" thickBot="1" x14ac:dyDescent="0.3">
      <c r="B13" s="7" t="s">
        <v>65</v>
      </c>
      <c r="C13" s="21">
        <f>SUM(C14:C16)</f>
        <v>0</v>
      </c>
      <c r="D13" s="22" t="e">
        <f t="shared" ref="D13:D18" si="0">C13/$C$18</f>
        <v>#DIV/0!</v>
      </c>
    </row>
    <row r="14" spans="2:4" x14ac:dyDescent="0.25">
      <c r="B14" s="10" t="s">
        <v>62</v>
      </c>
      <c r="C14" s="18">
        <v>0</v>
      </c>
      <c r="D14" s="23" t="e">
        <f t="shared" si="0"/>
        <v>#DIV/0!</v>
      </c>
    </row>
    <row r="15" spans="2:4" x14ac:dyDescent="0.25">
      <c r="B15" s="10" t="s">
        <v>63</v>
      </c>
      <c r="C15" s="19">
        <v>0</v>
      </c>
      <c r="D15" s="23" t="e">
        <f t="shared" si="0"/>
        <v>#DIV/0!</v>
      </c>
    </row>
    <row r="16" spans="2:4" x14ac:dyDescent="0.25">
      <c r="B16" s="10" t="s">
        <v>130</v>
      </c>
      <c r="C16" s="19">
        <v>0</v>
      </c>
      <c r="D16" s="23" t="e">
        <f t="shared" si="0"/>
        <v>#DIV/0!</v>
      </c>
    </row>
    <row r="17" spans="1:6" ht="15.75" thickBot="1" x14ac:dyDescent="0.3">
      <c r="B17" s="17" t="s">
        <v>111</v>
      </c>
      <c r="C17" s="20">
        <v>0</v>
      </c>
      <c r="D17" s="23" t="e">
        <f t="shared" si="0"/>
        <v>#DIV/0!</v>
      </c>
    </row>
    <row r="18" spans="1:6" x14ac:dyDescent="0.25">
      <c r="B18" s="9" t="s">
        <v>64</v>
      </c>
      <c r="C18" s="24">
        <f>SUM(C13,C17)</f>
        <v>0</v>
      </c>
      <c r="D18" s="22" t="e">
        <f t="shared" si="0"/>
        <v>#DIV/0!</v>
      </c>
    </row>
    <row r="19" spans="1:6" x14ac:dyDescent="0.25">
      <c r="B19" s="11"/>
      <c r="C19" s="11"/>
      <c r="D19" s="11"/>
    </row>
    <row r="20" spans="1:6" ht="47.1" customHeight="1" x14ac:dyDescent="0.25">
      <c r="B20" s="131" t="s">
        <v>78</v>
      </c>
      <c r="C20" s="131"/>
      <c r="D20" s="131"/>
    </row>
    <row r="21" spans="1:6" ht="15.75" thickBot="1" x14ac:dyDescent="0.3"/>
    <row r="22" spans="1:6" ht="16.5" thickBot="1" x14ac:dyDescent="0.3">
      <c r="B22" s="132" t="s">
        <v>131</v>
      </c>
      <c r="C22" s="134" t="s">
        <v>402</v>
      </c>
      <c r="D22" s="135"/>
      <c r="E22" s="125" t="s">
        <v>404</v>
      </c>
      <c r="F22" s="126"/>
    </row>
    <row r="23" spans="1:6" ht="16.5" thickBot="1" x14ac:dyDescent="0.3">
      <c r="B23" s="133"/>
      <c r="C23" s="59" t="s">
        <v>132</v>
      </c>
      <c r="D23" s="59" t="s">
        <v>133</v>
      </c>
      <c r="E23" s="59" t="s">
        <v>132</v>
      </c>
      <c r="F23" s="50" t="s">
        <v>133</v>
      </c>
    </row>
    <row r="24" spans="1:6" ht="16.5" thickBot="1" x14ac:dyDescent="0.3">
      <c r="B24" s="60" t="s">
        <v>134</v>
      </c>
      <c r="C24" s="61"/>
      <c r="D24" s="62"/>
      <c r="E24" s="62"/>
      <c r="F24" s="63"/>
    </row>
    <row r="25" spans="1:6" ht="16.5" thickBot="1" x14ac:dyDescent="0.3">
      <c r="B25" s="60" t="s">
        <v>135</v>
      </c>
      <c r="C25" s="61"/>
      <c r="D25" s="62"/>
      <c r="E25" s="62"/>
      <c r="F25" s="63"/>
    </row>
    <row r="26" spans="1:6" ht="16.5" thickBot="1" x14ac:dyDescent="0.3">
      <c r="B26" s="60" t="s">
        <v>136</v>
      </c>
      <c r="C26" s="61"/>
      <c r="D26" s="62"/>
      <c r="E26" s="62"/>
      <c r="F26" s="63"/>
    </row>
    <row r="27" spans="1:6" ht="16.5" thickBot="1" x14ac:dyDescent="0.3">
      <c r="B27" s="60" t="s">
        <v>137</v>
      </c>
      <c r="C27" s="61"/>
      <c r="D27" s="62"/>
      <c r="E27" s="62"/>
      <c r="F27" s="63"/>
    </row>
    <row r="28" spans="1:6" ht="16.5" thickBot="1" x14ac:dyDescent="0.3">
      <c r="B28" s="64" t="s">
        <v>138</v>
      </c>
      <c r="C28" s="61"/>
      <c r="D28" s="62"/>
      <c r="E28" s="62"/>
      <c r="F28" s="63"/>
    </row>
    <row r="31" spans="1:6" s="92" customFormat="1" ht="14.25" x14ac:dyDescent="0.2">
      <c r="A31" s="128" t="s">
        <v>123</v>
      </c>
      <c r="B31" s="127" t="s">
        <v>176</v>
      </c>
      <c r="C31" s="128" t="s">
        <v>177</v>
      </c>
      <c r="D31" s="129" t="s">
        <v>405</v>
      </c>
    </row>
    <row r="32" spans="1:6" s="92" customFormat="1" ht="14.25" x14ac:dyDescent="0.2">
      <c r="A32" s="128"/>
      <c r="B32" s="127"/>
      <c r="C32" s="128"/>
      <c r="D32" s="129"/>
    </row>
    <row r="33" spans="1:4" x14ac:dyDescent="0.25">
      <c r="A33" s="84"/>
      <c r="B33" s="85" t="s">
        <v>178</v>
      </c>
      <c r="C33" s="86" t="s">
        <v>179</v>
      </c>
      <c r="D33" s="1"/>
    </row>
    <row r="34" spans="1:4" x14ac:dyDescent="0.25">
      <c r="A34" s="84"/>
      <c r="B34" s="85" t="s">
        <v>180</v>
      </c>
      <c r="C34" s="86" t="s">
        <v>181</v>
      </c>
      <c r="D34" s="1"/>
    </row>
    <row r="35" spans="1:4" ht="25.5" x14ac:dyDescent="0.25">
      <c r="A35" s="84">
        <v>1</v>
      </c>
      <c r="B35" s="84" t="s">
        <v>182</v>
      </c>
      <c r="C35" s="87" t="s">
        <v>183</v>
      </c>
      <c r="D35" s="1"/>
    </row>
    <row r="36" spans="1:4" ht="51" x14ac:dyDescent="0.25">
      <c r="A36" s="84">
        <v>2</v>
      </c>
      <c r="B36" s="84" t="s">
        <v>184</v>
      </c>
      <c r="C36" s="87" t="s">
        <v>185</v>
      </c>
      <c r="D36" s="1"/>
    </row>
    <row r="37" spans="1:4" ht="51" x14ac:dyDescent="0.25">
      <c r="A37" s="84">
        <v>3</v>
      </c>
      <c r="B37" s="84" t="s">
        <v>186</v>
      </c>
      <c r="C37" s="87" t="s">
        <v>187</v>
      </c>
      <c r="D37" s="1"/>
    </row>
    <row r="38" spans="1:4" ht="51" x14ac:dyDescent="0.25">
      <c r="A38" s="84">
        <v>4</v>
      </c>
      <c r="B38" s="84" t="s">
        <v>188</v>
      </c>
      <c r="C38" s="87" t="s">
        <v>189</v>
      </c>
      <c r="D38" s="1"/>
    </row>
    <row r="39" spans="1:4" ht="51" x14ac:dyDescent="0.25">
      <c r="A39" s="84">
        <v>5</v>
      </c>
      <c r="B39" s="84" t="s">
        <v>190</v>
      </c>
      <c r="C39" s="87" t="s">
        <v>191</v>
      </c>
      <c r="D39" s="1"/>
    </row>
    <row r="40" spans="1:4" ht="51" x14ac:dyDescent="0.25">
      <c r="A40" s="84">
        <v>6</v>
      </c>
      <c r="B40" s="84" t="s">
        <v>192</v>
      </c>
      <c r="C40" s="87" t="s">
        <v>193</v>
      </c>
      <c r="D40" s="1"/>
    </row>
    <row r="41" spans="1:4" ht="51" x14ac:dyDescent="0.25">
      <c r="A41" s="84">
        <v>7</v>
      </c>
      <c r="B41" s="84" t="s">
        <v>194</v>
      </c>
      <c r="C41" s="87" t="s">
        <v>195</v>
      </c>
      <c r="D41" s="1"/>
    </row>
    <row r="42" spans="1:4" ht="51" x14ac:dyDescent="0.25">
      <c r="A42" s="84">
        <v>8</v>
      </c>
      <c r="B42" s="84" t="s">
        <v>196</v>
      </c>
      <c r="C42" s="87" t="s">
        <v>197</v>
      </c>
      <c r="D42" s="1"/>
    </row>
    <row r="43" spans="1:4" ht="51" x14ac:dyDescent="0.25">
      <c r="A43" s="84">
        <v>9</v>
      </c>
      <c r="B43" s="84" t="s">
        <v>198</v>
      </c>
      <c r="C43" s="87" t="s">
        <v>199</v>
      </c>
      <c r="D43" s="1"/>
    </row>
    <row r="44" spans="1:4" ht="51" x14ac:dyDescent="0.25">
      <c r="A44" s="84">
        <v>10</v>
      </c>
      <c r="B44" s="84" t="s">
        <v>200</v>
      </c>
      <c r="C44" s="87" t="s">
        <v>199</v>
      </c>
      <c r="D44" s="1"/>
    </row>
    <row r="45" spans="1:4" ht="51" x14ac:dyDescent="0.25">
      <c r="A45" s="84">
        <v>11</v>
      </c>
      <c r="B45" s="84" t="s">
        <v>201</v>
      </c>
      <c r="C45" s="87" t="s">
        <v>202</v>
      </c>
      <c r="D45" s="1"/>
    </row>
    <row r="46" spans="1:4" ht="51" x14ac:dyDescent="0.25">
      <c r="A46" s="84">
        <v>12</v>
      </c>
      <c r="B46" s="84" t="s">
        <v>203</v>
      </c>
      <c r="C46" s="87" t="s">
        <v>204</v>
      </c>
      <c r="D46" s="1"/>
    </row>
    <row r="47" spans="1:4" ht="38.25" x14ac:dyDescent="0.25">
      <c r="A47" s="84">
        <v>13</v>
      </c>
      <c r="B47" s="84" t="s">
        <v>205</v>
      </c>
      <c r="C47" s="87" t="s">
        <v>206</v>
      </c>
      <c r="D47" s="1"/>
    </row>
    <row r="48" spans="1:4" ht="38.25" x14ac:dyDescent="0.25">
      <c r="A48" s="84">
        <v>14</v>
      </c>
      <c r="B48" s="84" t="s">
        <v>207</v>
      </c>
      <c r="C48" s="87" t="s">
        <v>208</v>
      </c>
      <c r="D48" s="1"/>
    </row>
    <row r="49" spans="1:4" ht="38.25" x14ac:dyDescent="0.25">
      <c r="A49" s="84">
        <v>15</v>
      </c>
      <c r="B49" s="84" t="s">
        <v>209</v>
      </c>
      <c r="C49" s="87" t="s">
        <v>210</v>
      </c>
      <c r="D49" s="1"/>
    </row>
    <row r="50" spans="1:4" ht="38.25" x14ac:dyDescent="0.25">
      <c r="A50" s="84">
        <v>16</v>
      </c>
      <c r="B50" s="84" t="s">
        <v>211</v>
      </c>
      <c r="C50" s="87" t="s">
        <v>212</v>
      </c>
      <c r="D50" s="1"/>
    </row>
    <row r="51" spans="1:4" ht="38.25" x14ac:dyDescent="0.25">
      <c r="A51" s="84">
        <v>17</v>
      </c>
      <c r="B51" s="84" t="s">
        <v>213</v>
      </c>
      <c r="C51" s="87" t="s">
        <v>214</v>
      </c>
      <c r="D51" s="1"/>
    </row>
    <row r="52" spans="1:4" ht="38.25" x14ac:dyDescent="0.25">
      <c r="A52" s="84">
        <v>18</v>
      </c>
      <c r="B52" s="84" t="s">
        <v>215</v>
      </c>
      <c r="C52" s="87" t="s">
        <v>216</v>
      </c>
      <c r="D52" s="1"/>
    </row>
    <row r="53" spans="1:4" ht="51" x14ac:dyDescent="0.25">
      <c r="A53" s="84">
        <v>19</v>
      </c>
      <c r="B53" s="84" t="s">
        <v>217</v>
      </c>
      <c r="C53" s="87" t="s">
        <v>218</v>
      </c>
      <c r="D53" s="1"/>
    </row>
    <row r="54" spans="1:4" ht="38.25" x14ac:dyDescent="0.25">
      <c r="A54" s="84">
        <v>20</v>
      </c>
      <c r="B54" s="84" t="s">
        <v>219</v>
      </c>
      <c r="C54" s="87" t="s">
        <v>220</v>
      </c>
      <c r="D54" s="1"/>
    </row>
    <row r="55" spans="1:4" ht="51" x14ac:dyDescent="0.25">
      <c r="A55" s="84">
        <v>21</v>
      </c>
      <c r="B55" s="84" t="s">
        <v>221</v>
      </c>
      <c r="C55" s="87" t="s">
        <v>222</v>
      </c>
      <c r="D55" s="1"/>
    </row>
    <row r="56" spans="1:4" ht="51" x14ac:dyDescent="0.25">
      <c r="A56" s="84">
        <v>22</v>
      </c>
      <c r="B56" s="84" t="s">
        <v>223</v>
      </c>
      <c r="C56" s="87" t="s">
        <v>224</v>
      </c>
      <c r="D56" s="1"/>
    </row>
    <row r="57" spans="1:4" ht="38.25" x14ac:dyDescent="0.25">
      <c r="A57" s="84">
        <v>23</v>
      </c>
      <c r="B57" s="84" t="s">
        <v>225</v>
      </c>
      <c r="C57" s="87" t="s">
        <v>226</v>
      </c>
      <c r="D57" s="1"/>
    </row>
    <row r="58" spans="1:4" ht="38.25" x14ac:dyDescent="0.25">
      <c r="A58" s="84">
        <v>24</v>
      </c>
      <c r="B58" s="84" t="s">
        <v>227</v>
      </c>
      <c r="C58" s="87" t="s">
        <v>228</v>
      </c>
      <c r="D58" s="1"/>
    </row>
    <row r="59" spans="1:4" ht="51" x14ac:dyDescent="0.25">
      <c r="A59" s="84">
        <v>25</v>
      </c>
      <c r="B59" s="84" t="s">
        <v>229</v>
      </c>
      <c r="C59" s="87" t="s">
        <v>230</v>
      </c>
      <c r="D59" s="1"/>
    </row>
    <row r="60" spans="1:4" ht="51" x14ac:dyDescent="0.25">
      <c r="A60" s="84">
        <v>26</v>
      </c>
      <c r="B60" s="84" t="s">
        <v>231</v>
      </c>
      <c r="C60" s="87" t="s">
        <v>232</v>
      </c>
      <c r="D60" s="1"/>
    </row>
    <row r="61" spans="1:4" ht="38.25" x14ac:dyDescent="0.25">
      <c r="A61" s="84">
        <v>27</v>
      </c>
      <c r="B61" s="84" t="s">
        <v>233</v>
      </c>
      <c r="C61" s="87" t="s">
        <v>234</v>
      </c>
      <c r="D61" s="1"/>
    </row>
    <row r="62" spans="1:4" ht="38.25" x14ac:dyDescent="0.25">
      <c r="A62" s="84">
        <v>28</v>
      </c>
      <c r="B62" s="84" t="s">
        <v>235</v>
      </c>
      <c r="C62" s="87" t="s">
        <v>236</v>
      </c>
      <c r="D62" s="1"/>
    </row>
    <row r="63" spans="1:4" ht="38.25" x14ac:dyDescent="0.25">
      <c r="A63" s="84">
        <v>29</v>
      </c>
      <c r="B63" s="84" t="s">
        <v>237</v>
      </c>
      <c r="C63" s="87" t="s">
        <v>238</v>
      </c>
      <c r="D63" s="1"/>
    </row>
    <row r="64" spans="1:4" ht="38.25" x14ac:dyDescent="0.25">
      <c r="A64" s="84">
        <v>30</v>
      </c>
      <c r="B64" s="84" t="s">
        <v>239</v>
      </c>
      <c r="C64" s="87" t="s">
        <v>240</v>
      </c>
      <c r="D64" s="1"/>
    </row>
    <row r="65" spans="1:4" ht="38.25" x14ac:dyDescent="0.25">
      <c r="A65" s="84">
        <v>31</v>
      </c>
      <c r="B65" s="84" t="s">
        <v>241</v>
      </c>
      <c r="C65" s="87" t="s">
        <v>242</v>
      </c>
      <c r="D65" s="1"/>
    </row>
    <row r="66" spans="1:4" ht="38.25" x14ac:dyDescent="0.25">
      <c r="A66" s="84">
        <v>32</v>
      </c>
      <c r="B66" s="84" t="s">
        <v>243</v>
      </c>
      <c r="C66" s="87" t="s">
        <v>244</v>
      </c>
      <c r="D66" s="1"/>
    </row>
    <row r="67" spans="1:4" ht="38.25" x14ac:dyDescent="0.25">
      <c r="A67" s="84">
        <v>33</v>
      </c>
      <c r="B67" s="84" t="s">
        <v>245</v>
      </c>
      <c r="C67" s="87" t="s">
        <v>246</v>
      </c>
      <c r="D67" s="1"/>
    </row>
    <row r="68" spans="1:4" ht="51" x14ac:dyDescent="0.25">
      <c r="A68" s="84">
        <v>34</v>
      </c>
      <c r="B68" s="84" t="s">
        <v>247</v>
      </c>
      <c r="C68" s="87" t="s">
        <v>248</v>
      </c>
      <c r="D68" s="1"/>
    </row>
    <row r="69" spans="1:4" ht="38.25" x14ac:dyDescent="0.25">
      <c r="A69" s="84">
        <v>35</v>
      </c>
      <c r="B69" s="84" t="s">
        <v>249</v>
      </c>
      <c r="C69" s="87" t="s">
        <v>250</v>
      </c>
      <c r="D69" s="1"/>
    </row>
    <row r="70" spans="1:4" ht="38.25" x14ac:dyDescent="0.25">
      <c r="A70" s="84">
        <v>36</v>
      </c>
      <c r="B70" s="84" t="s">
        <v>251</v>
      </c>
      <c r="C70" s="87" t="s">
        <v>252</v>
      </c>
      <c r="D70" s="1"/>
    </row>
    <row r="71" spans="1:4" ht="38.25" x14ac:dyDescent="0.25">
      <c r="A71" s="84">
        <v>37</v>
      </c>
      <c r="B71" s="84" t="s">
        <v>253</v>
      </c>
      <c r="C71" s="87" t="s">
        <v>254</v>
      </c>
      <c r="D71" s="1"/>
    </row>
    <row r="72" spans="1:4" ht="51" x14ac:dyDescent="0.25">
      <c r="A72" s="84">
        <v>38</v>
      </c>
      <c r="B72" s="84" t="s">
        <v>255</v>
      </c>
      <c r="C72" s="87" t="s">
        <v>256</v>
      </c>
      <c r="D72" s="1"/>
    </row>
    <row r="73" spans="1:4" ht="51" x14ac:dyDescent="0.25">
      <c r="A73" s="84">
        <v>39</v>
      </c>
      <c r="B73" s="84" t="s">
        <v>257</v>
      </c>
      <c r="C73" s="87" t="s">
        <v>258</v>
      </c>
      <c r="D73" s="1"/>
    </row>
    <row r="74" spans="1:4" ht="51" x14ac:dyDescent="0.25">
      <c r="A74" s="84">
        <v>40</v>
      </c>
      <c r="B74" s="84" t="s">
        <v>259</v>
      </c>
      <c r="C74" s="87" t="s">
        <v>260</v>
      </c>
      <c r="D74" s="1"/>
    </row>
    <row r="75" spans="1:4" ht="51" x14ac:dyDescent="0.25">
      <c r="A75" s="84">
        <v>41</v>
      </c>
      <c r="B75" s="84" t="s">
        <v>261</v>
      </c>
      <c r="C75" s="87" t="s">
        <v>262</v>
      </c>
      <c r="D75" s="1"/>
    </row>
    <row r="76" spans="1:4" ht="51" x14ac:dyDescent="0.25">
      <c r="A76" s="84">
        <v>42</v>
      </c>
      <c r="B76" s="84" t="s">
        <v>263</v>
      </c>
      <c r="C76" s="87" t="s">
        <v>264</v>
      </c>
      <c r="D76" s="1"/>
    </row>
    <row r="77" spans="1:4" ht="51" x14ac:dyDescent="0.25">
      <c r="A77" s="84">
        <v>43</v>
      </c>
      <c r="B77" s="84" t="s">
        <v>265</v>
      </c>
      <c r="C77" s="87" t="s">
        <v>266</v>
      </c>
      <c r="D77" s="1"/>
    </row>
    <row r="78" spans="1:4" ht="51" x14ac:dyDescent="0.25">
      <c r="A78" s="84">
        <v>44</v>
      </c>
      <c r="B78" s="84" t="s">
        <v>267</v>
      </c>
      <c r="C78" s="87" t="s">
        <v>268</v>
      </c>
      <c r="D78" s="1"/>
    </row>
    <row r="79" spans="1:4" ht="51" x14ac:dyDescent="0.25">
      <c r="A79" s="84">
        <v>45</v>
      </c>
      <c r="B79" s="84" t="s">
        <v>269</v>
      </c>
      <c r="C79" s="87" t="s">
        <v>270</v>
      </c>
      <c r="D79" s="1"/>
    </row>
    <row r="80" spans="1:4" ht="38.25" x14ac:dyDescent="0.25">
      <c r="A80" s="84">
        <v>46</v>
      </c>
      <c r="B80" s="84" t="s">
        <v>271</v>
      </c>
      <c r="C80" s="87" t="s">
        <v>272</v>
      </c>
      <c r="D80" s="1"/>
    </row>
    <row r="81" spans="1:4" ht="51" x14ac:dyDescent="0.25">
      <c r="A81" s="84">
        <v>47</v>
      </c>
      <c r="B81" s="84" t="s">
        <v>273</v>
      </c>
      <c r="C81" s="87" t="s">
        <v>274</v>
      </c>
      <c r="D81" s="1"/>
    </row>
    <row r="82" spans="1:4" ht="51" x14ac:dyDescent="0.25">
      <c r="A82" s="84">
        <v>48</v>
      </c>
      <c r="B82" s="84" t="s">
        <v>275</v>
      </c>
      <c r="C82" s="87" t="s">
        <v>276</v>
      </c>
      <c r="D82" s="1"/>
    </row>
    <row r="83" spans="1:4" ht="51" x14ac:dyDescent="0.25">
      <c r="A83" s="84">
        <v>49</v>
      </c>
      <c r="B83" s="84" t="s">
        <v>277</v>
      </c>
      <c r="C83" s="87" t="s">
        <v>278</v>
      </c>
      <c r="D83" s="1"/>
    </row>
    <row r="84" spans="1:4" ht="51" x14ac:dyDescent="0.25">
      <c r="A84" s="84">
        <v>50</v>
      </c>
      <c r="B84" s="84" t="s">
        <v>279</v>
      </c>
      <c r="C84" s="87" t="s">
        <v>280</v>
      </c>
      <c r="D84" s="1"/>
    </row>
    <row r="85" spans="1:4" ht="38.25" x14ac:dyDescent="0.25">
      <c r="A85" s="84">
        <v>51</v>
      </c>
      <c r="B85" s="84" t="s">
        <v>281</v>
      </c>
      <c r="C85" s="87" t="s">
        <v>282</v>
      </c>
      <c r="D85" s="1"/>
    </row>
    <row r="86" spans="1:4" ht="38.25" x14ac:dyDescent="0.25">
      <c r="A86" s="84">
        <v>52</v>
      </c>
      <c r="B86" s="84" t="s">
        <v>283</v>
      </c>
      <c r="C86" s="87" t="s">
        <v>284</v>
      </c>
      <c r="D86" s="1"/>
    </row>
    <row r="87" spans="1:4" s="96" customFormat="1" x14ac:dyDescent="0.25">
      <c r="A87" s="93"/>
      <c r="B87" s="93"/>
      <c r="C87" s="94" t="s">
        <v>138</v>
      </c>
      <c r="D87" s="95">
        <f>SUM(D35:D86)</f>
        <v>0</v>
      </c>
    </row>
    <row r="88" spans="1:4" x14ac:dyDescent="0.25">
      <c r="A88" s="84"/>
      <c r="B88" s="85" t="s">
        <v>285</v>
      </c>
      <c r="C88" s="86" t="s">
        <v>286</v>
      </c>
      <c r="D88" s="1"/>
    </row>
    <row r="89" spans="1:4" ht="25.5" x14ac:dyDescent="0.25">
      <c r="A89" s="84">
        <v>53</v>
      </c>
      <c r="B89" s="84" t="s">
        <v>287</v>
      </c>
      <c r="C89" s="87" t="s">
        <v>288</v>
      </c>
      <c r="D89" s="1"/>
    </row>
    <row r="90" spans="1:4" ht="38.25" x14ac:dyDescent="0.25">
      <c r="A90" s="84">
        <v>54</v>
      </c>
      <c r="B90" s="84" t="s">
        <v>289</v>
      </c>
      <c r="C90" s="87" t="s">
        <v>290</v>
      </c>
      <c r="D90" s="1"/>
    </row>
    <row r="91" spans="1:4" ht="38.25" x14ac:dyDescent="0.25">
      <c r="A91" s="84">
        <v>55</v>
      </c>
      <c r="B91" s="84" t="s">
        <v>291</v>
      </c>
      <c r="C91" s="87" t="s">
        <v>292</v>
      </c>
      <c r="D91" s="1"/>
    </row>
    <row r="92" spans="1:4" ht="38.25" x14ac:dyDescent="0.25">
      <c r="A92" s="84">
        <v>56</v>
      </c>
      <c r="B92" s="84" t="s">
        <v>293</v>
      </c>
      <c r="C92" s="87" t="s">
        <v>294</v>
      </c>
      <c r="D92" s="1"/>
    </row>
    <row r="93" spans="1:4" ht="38.25" x14ac:dyDescent="0.25">
      <c r="A93" s="84">
        <v>57</v>
      </c>
      <c r="B93" s="84" t="s">
        <v>295</v>
      </c>
      <c r="C93" s="87" t="s">
        <v>296</v>
      </c>
      <c r="D93" s="1"/>
    </row>
    <row r="94" spans="1:4" ht="38.25" x14ac:dyDescent="0.25">
      <c r="A94" s="84">
        <v>58</v>
      </c>
      <c r="B94" s="84" t="s">
        <v>297</v>
      </c>
      <c r="C94" s="87" t="s">
        <v>298</v>
      </c>
      <c r="D94" s="1"/>
    </row>
    <row r="95" spans="1:4" ht="38.25" x14ac:dyDescent="0.25">
      <c r="A95" s="84">
        <v>59</v>
      </c>
      <c r="B95" s="84" t="s">
        <v>299</v>
      </c>
      <c r="C95" s="87" t="s">
        <v>300</v>
      </c>
      <c r="D95" s="1"/>
    </row>
    <row r="96" spans="1:4" ht="38.25" x14ac:dyDescent="0.25">
      <c r="A96" s="84">
        <v>60</v>
      </c>
      <c r="B96" s="84" t="s">
        <v>301</v>
      </c>
      <c r="C96" s="87" t="s">
        <v>302</v>
      </c>
      <c r="D96" s="1"/>
    </row>
    <row r="97" spans="1:4" ht="38.25" x14ac:dyDescent="0.25">
      <c r="A97" s="84">
        <v>61</v>
      </c>
      <c r="B97" s="84" t="s">
        <v>303</v>
      </c>
      <c r="C97" s="87" t="s">
        <v>304</v>
      </c>
      <c r="D97" s="1"/>
    </row>
    <row r="98" spans="1:4" ht="38.25" x14ac:dyDescent="0.25">
      <c r="A98" s="84">
        <v>62</v>
      </c>
      <c r="B98" s="84" t="s">
        <v>305</v>
      </c>
      <c r="C98" s="87" t="s">
        <v>306</v>
      </c>
      <c r="D98" s="1"/>
    </row>
    <row r="99" spans="1:4" ht="25.5" x14ac:dyDescent="0.25">
      <c r="A99" s="84">
        <v>63</v>
      </c>
      <c r="B99" s="84" t="s">
        <v>307</v>
      </c>
      <c r="C99" s="87" t="s">
        <v>308</v>
      </c>
      <c r="D99" s="1"/>
    </row>
    <row r="100" spans="1:4" ht="25.5" x14ac:dyDescent="0.25">
      <c r="A100" s="84">
        <v>64</v>
      </c>
      <c r="B100" s="84" t="s">
        <v>309</v>
      </c>
      <c r="C100" s="87" t="s">
        <v>310</v>
      </c>
      <c r="D100" s="1"/>
    </row>
    <row r="101" spans="1:4" ht="25.5" x14ac:dyDescent="0.25">
      <c r="A101" s="84">
        <v>65</v>
      </c>
      <c r="B101" s="84" t="s">
        <v>311</v>
      </c>
      <c r="C101" s="87" t="s">
        <v>312</v>
      </c>
      <c r="D101" s="1"/>
    </row>
    <row r="102" spans="1:4" ht="38.25" x14ac:dyDescent="0.25">
      <c r="A102" s="84">
        <v>66</v>
      </c>
      <c r="B102" s="84" t="s">
        <v>313</v>
      </c>
      <c r="C102" s="87" t="s">
        <v>314</v>
      </c>
      <c r="D102" s="1"/>
    </row>
    <row r="103" spans="1:4" ht="38.25" x14ac:dyDescent="0.25">
      <c r="A103" s="84">
        <v>67</v>
      </c>
      <c r="B103" s="84" t="s">
        <v>315</v>
      </c>
      <c r="C103" s="87" t="s">
        <v>316</v>
      </c>
      <c r="D103" s="1"/>
    </row>
    <row r="104" spans="1:4" ht="38.25" x14ac:dyDescent="0.25">
      <c r="A104" s="84">
        <v>68</v>
      </c>
      <c r="B104" s="84" t="s">
        <v>317</v>
      </c>
      <c r="C104" s="87" t="s">
        <v>318</v>
      </c>
      <c r="D104" s="1"/>
    </row>
    <row r="105" spans="1:4" ht="38.25" x14ac:dyDescent="0.25">
      <c r="A105" s="84">
        <v>69</v>
      </c>
      <c r="B105" s="84" t="s">
        <v>319</v>
      </c>
      <c r="C105" s="87" t="s">
        <v>320</v>
      </c>
      <c r="D105" s="1"/>
    </row>
    <row r="106" spans="1:4" ht="25.5" x14ac:dyDescent="0.25">
      <c r="A106" s="84">
        <v>70</v>
      </c>
      <c r="B106" s="84" t="s">
        <v>321</v>
      </c>
      <c r="C106" s="87" t="s">
        <v>322</v>
      </c>
      <c r="D106" s="1"/>
    </row>
    <row r="107" spans="1:4" ht="25.5" x14ac:dyDescent="0.25">
      <c r="A107" s="84">
        <v>71</v>
      </c>
      <c r="B107" s="84" t="s">
        <v>323</v>
      </c>
      <c r="C107" s="87" t="s">
        <v>324</v>
      </c>
      <c r="D107" s="1"/>
    </row>
    <row r="108" spans="1:4" ht="25.5" x14ac:dyDescent="0.25">
      <c r="A108" s="84">
        <v>72</v>
      </c>
      <c r="B108" s="84" t="s">
        <v>325</v>
      </c>
      <c r="C108" s="87" t="s">
        <v>326</v>
      </c>
      <c r="D108" s="1"/>
    </row>
    <row r="109" spans="1:4" ht="25.5" x14ac:dyDescent="0.25">
      <c r="A109" s="84">
        <v>73</v>
      </c>
      <c r="B109" s="84" t="s">
        <v>327</v>
      </c>
      <c r="C109" s="87" t="s">
        <v>328</v>
      </c>
      <c r="D109" s="1"/>
    </row>
    <row r="110" spans="1:4" ht="38.25" x14ac:dyDescent="0.25">
      <c r="A110" s="84">
        <v>74</v>
      </c>
      <c r="B110" s="84" t="s">
        <v>329</v>
      </c>
      <c r="C110" s="87" t="s">
        <v>330</v>
      </c>
      <c r="D110" s="1"/>
    </row>
    <row r="111" spans="1:4" ht="38.25" x14ac:dyDescent="0.25">
      <c r="A111" s="84">
        <v>75</v>
      </c>
      <c r="B111" s="84" t="s">
        <v>331</v>
      </c>
      <c r="C111" s="87" t="s">
        <v>332</v>
      </c>
      <c r="D111" s="1"/>
    </row>
    <row r="112" spans="1:4" ht="25.5" x14ac:dyDescent="0.25">
      <c r="A112" s="84">
        <v>76</v>
      </c>
      <c r="B112" s="84" t="s">
        <v>333</v>
      </c>
      <c r="C112" s="87" t="s">
        <v>334</v>
      </c>
      <c r="D112" s="1"/>
    </row>
    <row r="113" spans="1:4" ht="38.25" x14ac:dyDescent="0.25">
      <c r="A113" s="84">
        <v>77</v>
      </c>
      <c r="B113" s="84" t="s">
        <v>335</v>
      </c>
      <c r="C113" s="87" t="s">
        <v>336</v>
      </c>
      <c r="D113" s="1"/>
    </row>
    <row r="114" spans="1:4" ht="38.25" x14ac:dyDescent="0.25">
      <c r="A114" s="84">
        <v>78</v>
      </c>
      <c r="B114" s="84" t="s">
        <v>337</v>
      </c>
      <c r="C114" s="87" t="s">
        <v>338</v>
      </c>
      <c r="D114" s="1"/>
    </row>
    <row r="115" spans="1:4" ht="38.25" x14ac:dyDescent="0.25">
      <c r="A115" s="84">
        <v>79</v>
      </c>
      <c r="B115" s="84" t="s">
        <v>339</v>
      </c>
      <c r="C115" s="87" t="s">
        <v>340</v>
      </c>
      <c r="D115" s="1"/>
    </row>
    <row r="116" spans="1:4" ht="38.25" x14ac:dyDescent="0.25">
      <c r="A116" s="84">
        <v>80</v>
      </c>
      <c r="B116" s="84" t="s">
        <v>341</v>
      </c>
      <c r="C116" s="87" t="s">
        <v>342</v>
      </c>
      <c r="D116" s="1"/>
    </row>
    <row r="117" spans="1:4" ht="38.25" x14ac:dyDescent="0.25">
      <c r="A117" s="84">
        <v>81</v>
      </c>
      <c r="B117" s="84" t="s">
        <v>343</v>
      </c>
      <c r="C117" s="87" t="s">
        <v>344</v>
      </c>
      <c r="D117" s="1"/>
    </row>
    <row r="118" spans="1:4" ht="25.5" x14ac:dyDescent="0.25">
      <c r="A118" s="84">
        <v>82</v>
      </c>
      <c r="B118" s="84" t="s">
        <v>345</v>
      </c>
      <c r="C118" s="87" t="s">
        <v>346</v>
      </c>
      <c r="D118" s="1"/>
    </row>
    <row r="119" spans="1:4" ht="38.25" x14ac:dyDescent="0.25">
      <c r="A119" s="84">
        <v>83</v>
      </c>
      <c r="B119" s="84" t="s">
        <v>347</v>
      </c>
      <c r="C119" s="87" t="s">
        <v>348</v>
      </c>
      <c r="D119" s="1"/>
    </row>
    <row r="120" spans="1:4" ht="38.25" x14ac:dyDescent="0.25">
      <c r="A120" s="84">
        <v>84</v>
      </c>
      <c r="B120" s="84" t="s">
        <v>349</v>
      </c>
      <c r="C120" s="87" t="s">
        <v>350</v>
      </c>
      <c r="D120" s="1"/>
    </row>
    <row r="121" spans="1:4" ht="25.5" x14ac:dyDescent="0.25">
      <c r="A121" s="84">
        <v>85</v>
      </c>
      <c r="B121" s="84" t="s">
        <v>351</v>
      </c>
      <c r="C121" s="87" t="s">
        <v>352</v>
      </c>
      <c r="D121" s="1"/>
    </row>
    <row r="122" spans="1:4" ht="38.25" x14ac:dyDescent="0.25">
      <c r="A122" s="84">
        <v>86</v>
      </c>
      <c r="B122" s="84" t="s">
        <v>353</v>
      </c>
      <c r="C122" s="87" t="s">
        <v>354</v>
      </c>
      <c r="D122" s="1"/>
    </row>
    <row r="123" spans="1:4" ht="25.5" x14ac:dyDescent="0.25">
      <c r="A123" s="84">
        <v>87</v>
      </c>
      <c r="B123" s="84" t="s">
        <v>355</v>
      </c>
      <c r="C123" s="87" t="s">
        <v>356</v>
      </c>
      <c r="D123" s="1"/>
    </row>
    <row r="124" spans="1:4" s="96" customFormat="1" x14ac:dyDescent="0.25">
      <c r="A124" s="93"/>
      <c r="B124" s="93"/>
      <c r="C124" s="94" t="s">
        <v>138</v>
      </c>
      <c r="D124" s="95">
        <f>SUM(D89:D123)</f>
        <v>0</v>
      </c>
    </row>
    <row r="125" spans="1:4" x14ac:dyDescent="0.25">
      <c r="A125" s="84"/>
      <c r="B125" s="85" t="s">
        <v>357</v>
      </c>
      <c r="C125" s="86" t="s">
        <v>358</v>
      </c>
      <c r="D125" s="1"/>
    </row>
    <row r="126" spans="1:4" ht="25.5" x14ac:dyDescent="0.25">
      <c r="A126" s="84">
        <v>88</v>
      </c>
      <c r="B126" s="88" t="s">
        <v>359</v>
      </c>
      <c r="C126" s="87" t="s">
        <v>360</v>
      </c>
      <c r="D126" s="1"/>
    </row>
    <row r="127" spans="1:4" ht="25.5" x14ac:dyDescent="0.25">
      <c r="A127" s="84">
        <v>89</v>
      </c>
      <c r="B127" s="88" t="s">
        <v>361</v>
      </c>
      <c r="C127" s="87" t="s">
        <v>362</v>
      </c>
      <c r="D127" s="1"/>
    </row>
    <row r="128" spans="1:4" ht="38.25" x14ac:dyDescent="0.25">
      <c r="A128" s="84">
        <v>90</v>
      </c>
      <c r="B128" s="88" t="s">
        <v>363</v>
      </c>
      <c r="C128" s="87" t="s">
        <v>364</v>
      </c>
      <c r="D128" s="1"/>
    </row>
    <row r="129" spans="1:4" ht="38.25" x14ac:dyDescent="0.25">
      <c r="A129" s="84">
        <v>91</v>
      </c>
      <c r="B129" s="88" t="s">
        <v>365</v>
      </c>
      <c r="C129" s="87" t="s">
        <v>366</v>
      </c>
      <c r="D129" s="1"/>
    </row>
    <row r="130" spans="1:4" ht="38.25" x14ac:dyDescent="0.25">
      <c r="A130" s="84">
        <v>92</v>
      </c>
      <c r="B130" s="88" t="s">
        <v>367</v>
      </c>
      <c r="C130" s="87" t="s">
        <v>368</v>
      </c>
      <c r="D130" s="1"/>
    </row>
    <row r="131" spans="1:4" ht="38.25" x14ac:dyDescent="0.25">
      <c r="A131" s="84">
        <v>93</v>
      </c>
      <c r="B131" s="88" t="s">
        <v>369</v>
      </c>
      <c r="C131" s="87" t="s">
        <v>370</v>
      </c>
      <c r="D131" s="1"/>
    </row>
    <row r="132" spans="1:4" ht="38.25" x14ac:dyDescent="0.25">
      <c r="A132" s="84">
        <v>94</v>
      </c>
      <c r="B132" s="88" t="s">
        <v>371</v>
      </c>
      <c r="C132" s="87" t="s">
        <v>372</v>
      </c>
      <c r="D132" s="1"/>
    </row>
    <row r="133" spans="1:4" ht="38.25" x14ac:dyDescent="0.25">
      <c r="A133" s="84">
        <v>95</v>
      </c>
      <c r="B133" s="88" t="s">
        <v>373</v>
      </c>
      <c r="C133" s="87" t="s">
        <v>374</v>
      </c>
      <c r="D133" s="1"/>
    </row>
    <row r="134" spans="1:4" ht="38.25" x14ac:dyDescent="0.25">
      <c r="A134" s="84">
        <v>96</v>
      </c>
      <c r="B134" s="88" t="s">
        <v>375</v>
      </c>
      <c r="C134" s="87" t="s">
        <v>376</v>
      </c>
      <c r="D134" s="1"/>
    </row>
    <row r="135" spans="1:4" ht="38.25" x14ac:dyDescent="0.25">
      <c r="A135" s="84">
        <v>97</v>
      </c>
      <c r="B135" s="88" t="s">
        <v>377</v>
      </c>
      <c r="C135" s="87" t="s">
        <v>378</v>
      </c>
      <c r="D135" s="1"/>
    </row>
    <row r="136" spans="1:4" ht="38.25" x14ac:dyDescent="0.25">
      <c r="A136" s="84">
        <v>98</v>
      </c>
      <c r="B136" s="88" t="s">
        <v>379</v>
      </c>
      <c r="C136" s="87" t="s">
        <v>380</v>
      </c>
      <c r="D136" s="1"/>
    </row>
    <row r="137" spans="1:4" ht="38.25" x14ac:dyDescent="0.25">
      <c r="A137" s="84">
        <v>99</v>
      </c>
      <c r="B137" s="88" t="s">
        <v>381</v>
      </c>
      <c r="C137" s="87" t="s">
        <v>382</v>
      </c>
      <c r="D137" s="1"/>
    </row>
    <row r="138" spans="1:4" ht="38.25" x14ac:dyDescent="0.25">
      <c r="A138" s="84">
        <v>100</v>
      </c>
      <c r="B138" s="88" t="s">
        <v>383</v>
      </c>
      <c r="C138" s="87" t="s">
        <v>384</v>
      </c>
      <c r="D138" s="1"/>
    </row>
    <row r="139" spans="1:4" ht="38.25" x14ac:dyDescent="0.25">
      <c r="A139" s="84">
        <v>101</v>
      </c>
      <c r="B139" s="88" t="s">
        <v>385</v>
      </c>
      <c r="C139" s="87" t="s">
        <v>386</v>
      </c>
      <c r="D139" s="1"/>
    </row>
    <row r="140" spans="1:4" ht="25.5" x14ac:dyDescent="0.25">
      <c r="A140" s="84">
        <v>102</v>
      </c>
      <c r="B140" s="88" t="s">
        <v>387</v>
      </c>
      <c r="C140" s="87" t="s">
        <v>388</v>
      </c>
      <c r="D140" s="1"/>
    </row>
    <row r="141" spans="1:4" x14ac:dyDescent="0.25">
      <c r="A141" s="84">
        <v>103</v>
      </c>
      <c r="B141" s="88" t="s">
        <v>389</v>
      </c>
      <c r="C141" s="87" t="s">
        <v>390</v>
      </c>
      <c r="D141" s="1"/>
    </row>
    <row r="142" spans="1:4" x14ac:dyDescent="0.25">
      <c r="A142" s="84">
        <v>104</v>
      </c>
      <c r="B142" s="88" t="s">
        <v>391</v>
      </c>
      <c r="C142" s="87" t="s">
        <v>392</v>
      </c>
      <c r="D142" s="1"/>
    </row>
    <row r="143" spans="1:4" ht="38.25" x14ac:dyDescent="0.25">
      <c r="A143" s="84">
        <v>105</v>
      </c>
      <c r="B143" s="88" t="s">
        <v>393</v>
      </c>
      <c r="C143" s="87" t="s">
        <v>394</v>
      </c>
      <c r="D143" s="1"/>
    </row>
    <row r="144" spans="1:4" ht="38.25" x14ac:dyDescent="0.25">
      <c r="A144" s="84">
        <v>106</v>
      </c>
      <c r="B144" s="88" t="s">
        <v>395</v>
      </c>
      <c r="C144" s="87" t="s">
        <v>396</v>
      </c>
      <c r="D144" s="1"/>
    </row>
    <row r="145" spans="1:4" ht="38.25" x14ac:dyDescent="0.25">
      <c r="A145" s="84">
        <v>107</v>
      </c>
      <c r="B145" s="88" t="s">
        <v>397</v>
      </c>
      <c r="C145" s="87" t="s">
        <v>398</v>
      </c>
      <c r="D145" s="1"/>
    </row>
    <row r="146" spans="1:4" ht="38.25" x14ac:dyDescent="0.25">
      <c r="A146" s="84">
        <v>108</v>
      </c>
      <c r="B146" s="88" t="s">
        <v>399</v>
      </c>
      <c r="C146" s="87" t="s">
        <v>400</v>
      </c>
      <c r="D146" s="1"/>
    </row>
    <row r="147" spans="1:4" x14ac:dyDescent="0.25">
      <c r="A147" s="89"/>
      <c r="B147" s="90"/>
      <c r="C147" s="91" t="s">
        <v>138</v>
      </c>
      <c r="D147" s="1">
        <f>SUM(D126:D146)</f>
        <v>0</v>
      </c>
    </row>
    <row r="148" spans="1:4" x14ac:dyDescent="0.25">
      <c r="A148" s="1"/>
      <c r="B148" s="1"/>
      <c r="C148" s="94" t="s">
        <v>401</v>
      </c>
      <c r="D148" s="1">
        <f>D147+D124+D87</f>
        <v>0</v>
      </c>
    </row>
  </sheetData>
  <protectedRanges>
    <protectedRange sqref="C14:C17" name="Диапазон1"/>
  </protectedRanges>
  <mergeCells count="9">
    <mergeCell ref="C11:D11"/>
    <mergeCell ref="B20:D20"/>
    <mergeCell ref="B22:B23"/>
    <mergeCell ref="C22:D22"/>
    <mergeCell ref="E22:F22"/>
    <mergeCell ref="B31:B32"/>
    <mergeCell ref="C31:C32"/>
    <mergeCell ref="D31:D32"/>
    <mergeCell ref="A31:A32"/>
  </mergeCells>
  <dataValidations count="4">
    <dataValidation type="whole" operator="greaterThanOrEqual" allowBlank="1" showInputMessage="1" showErrorMessage="1" sqref="C17">
      <formula1>0</formula1>
    </dataValidation>
    <dataValidation type="whole" operator="greaterThanOrEqual" allowBlank="1" showInputMessage="1" showErrorMessage="1" promptTitle="Подсказка" prompt="указывается количество образцов, изучение которых проведено культуральным методом" sqref="C14">
      <formula1>0</formula1>
    </dataValidation>
    <dataValidation type="whole" operator="greaterThanOrEqual" allowBlank="1" showInputMessage="1" showErrorMessage="1" promptTitle="Подсказка" prompt="указывается количество образцов, изучение которых проведено молекулярно-генетическим методом" sqref="C15">
      <formula1>0</formula1>
    </dataValidation>
    <dataValidation type="whole" operator="greaterThanOrEqual" allowBlank="1" showInputMessage="1" showErrorMessage="1" promptTitle="Подсказка" prompt="указывается количество образцов, изучение которых проведено иммунологическим методом" sqref="C16">
      <formula1>0</formula1>
    </dataValidation>
  </dataValidations>
  <pageMargins left="0" right="0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85" zoomScaleNormal="85" zoomScalePageLayoutView="85" workbookViewId="0">
      <selection activeCell="B15" sqref="B15:E15"/>
    </sheetView>
  </sheetViews>
  <sheetFormatPr defaultColWidth="8.875" defaultRowHeight="15" x14ac:dyDescent="0.25"/>
  <cols>
    <col min="1" max="1" width="2" customWidth="1"/>
    <col min="2" max="2" width="39.375" customWidth="1"/>
    <col min="3" max="3" width="21.25" customWidth="1"/>
    <col min="4" max="5" width="16.375" customWidth="1"/>
    <col min="6" max="7" width="10.875" customWidth="1"/>
    <col min="10" max="10" width="9.625" customWidth="1"/>
    <col min="12" max="12" width="10" customWidth="1"/>
    <col min="14" max="14" width="10.125" customWidth="1"/>
    <col min="16" max="16" width="10.375" customWidth="1"/>
    <col min="18" max="18" width="11" customWidth="1"/>
    <col min="20" max="20" width="10" customWidth="1"/>
    <col min="22" max="22" width="10.375" customWidth="1"/>
    <col min="24" max="24" width="10.125" customWidth="1"/>
    <col min="26" max="26" width="9.875" customWidth="1"/>
    <col min="28" max="28" width="10.375" customWidth="1"/>
    <col min="30" max="30" width="11" customWidth="1"/>
    <col min="32" max="32" width="10" customWidth="1"/>
    <col min="34" max="34" width="10.625" customWidth="1"/>
    <col min="36" max="36" width="11" customWidth="1"/>
    <col min="38" max="38" width="10.375" customWidth="1"/>
    <col min="40" max="40" width="9.625" customWidth="1"/>
    <col min="42" max="42" width="10.375" customWidth="1"/>
    <col min="44" max="44" width="10.375" customWidth="1"/>
    <col min="46" max="46" width="10.625" customWidth="1"/>
    <col min="48" max="48" width="10.375" customWidth="1"/>
    <col min="50" max="50" width="10.375" customWidth="1"/>
    <col min="52" max="52" width="10.375" customWidth="1"/>
    <col min="54" max="54" width="11.125" customWidth="1"/>
    <col min="56" max="56" width="9.875" customWidth="1"/>
    <col min="58" max="58" width="9.875" customWidth="1"/>
    <col min="60" max="60" width="10.375" customWidth="1"/>
    <col min="62" max="62" width="10.375" customWidth="1"/>
  </cols>
  <sheetData>
    <row r="1" spans="1:11" x14ac:dyDescent="0.25">
      <c r="A1" s="12" t="s">
        <v>105</v>
      </c>
    </row>
    <row r="2" spans="1:11" x14ac:dyDescent="0.25">
      <c r="B2" s="12" t="s">
        <v>83</v>
      </c>
      <c r="D2" s="1"/>
      <c r="F2" t="s">
        <v>21</v>
      </c>
    </row>
    <row r="3" spans="1:11" x14ac:dyDescent="0.25">
      <c r="D3" s="1"/>
      <c r="F3" t="s">
        <v>22</v>
      </c>
    </row>
    <row r="4" spans="1:11" x14ac:dyDescent="0.25">
      <c r="D4" s="1"/>
      <c r="F4" t="s">
        <v>98</v>
      </c>
    </row>
    <row r="5" spans="1:11" x14ac:dyDescent="0.25">
      <c r="D5" s="1"/>
      <c r="F5" t="s">
        <v>99</v>
      </c>
    </row>
    <row r="6" spans="1:11" x14ac:dyDescent="0.25">
      <c r="D6" s="3"/>
    </row>
    <row r="7" spans="1:11" x14ac:dyDescent="0.25">
      <c r="D7" s="3"/>
    </row>
    <row r="8" spans="1:11" x14ac:dyDescent="0.25">
      <c r="D8" s="3"/>
    </row>
    <row r="9" spans="1:11" x14ac:dyDescent="0.25">
      <c r="B9" s="12" t="s">
        <v>23</v>
      </c>
    </row>
    <row r="10" spans="1:11" x14ac:dyDescent="0.25">
      <c r="D10" s="1"/>
      <c r="F10" t="s">
        <v>26</v>
      </c>
      <c r="H10" s="137"/>
      <c r="I10" s="137"/>
      <c r="K10" t="s">
        <v>82</v>
      </c>
    </row>
    <row r="11" spans="1:11" x14ac:dyDescent="0.25">
      <c r="D11" s="1"/>
      <c r="F11" t="s">
        <v>27</v>
      </c>
    </row>
    <row r="12" spans="1:11" x14ac:dyDescent="0.25">
      <c r="D12" s="1"/>
      <c r="F12" t="s">
        <v>24</v>
      </c>
      <c r="H12" s="137"/>
      <c r="I12" s="137"/>
      <c r="K12" t="s">
        <v>82</v>
      </c>
    </row>
    <row r="13" spans="1:11" x14ac:dyDescent="0.25">
      <c r="D13" s="1"/>
      <c r="F13" t="s">
        <v>25</v>
      </c>
      <c r="H13" s="138"/>
      <c r="I13" s="139"/>
      <c r="K13" t="s">
        <v>82</v>
      </c>
    </row>
    <row r="15" spans="1:11" ht="15.75" x14ac:dyDescent="0.25">
      <c r="B15" s="136" t="s">
        <v>175</v>
      </c>
      <c r="C15" s="136"/>
      <c r="D15" s="136"/>
      <c r="E15" s="136"/>
    </row>
    <row r="16" spans="1:11" ht="16.5" thickBot="1" x14ac:dyDescent="0.3">
      <c r="B16" s="77" t="s">
        <v>163</v>
      </c>
    </row>
    <row r="17" spans="2:5" ht="32.25" thickBot="1" x14ac:dyDescent="0.3">
      <c r="B17" s="78" t="s">
        <v>164</v>
      </c>
      <c r="C17" s="79" t="s">
        <v>165</v>
      </c>
      <c r="D17" s="79" t="s">
        <v>166</v>
      </c>
      <c r="E17" s="79" t="s">
        <v>167</v>
      </c>
    </row>
    <row r="18" spans="2:5" ht="16.5" thickBot="1" x14ac:dyDescent="0.3">
      <c r="B18" s="80" t="s">
        <v>168</v>
      </c>
      <c r="C18" s="81"/>
      <c r="D18" s="81"/>
      <c r="E18" s="81"/>
    </row>
    <row r="19" spans="2:5" ht="16.5" thickBot="1" x14ac:dyDescent="0.3">
      <c r="B19" s="80"/>
      <c r="C19" s="81"/>
      <c r="D19" s="81"/>
      <c r="E19" s="81"/>
    </row>
    <row r="20" spans="2:5" ht="16.5" thickBot="1" x14ac:dyDescent="0.3">
      <c r="B20" s="77" t="s">
        <v>169</v>
      </c>
    </row>
    <row r="21" spans="2:5" ht="32.25" thickBot="1" x14ac:dyDescent="0.3">
      <c r="B21" s="78" t="s">
        <v>164</v>
      </c>
      <c r="C21" s="79" t="s">
        <v>165</v>
      </c>
      <c r="D21" s="79" t="s">
        <v>166</v>
      </c>
      <c r="E21" s="79" t="s">
        <v>167</v>
      </c>
    </row>
    <row r="22" spans="2:5" ht="16.5" thickBot="1" x14ac:dyDescent="0.3">
      <c r="B22" s="80" t="s">
        <v>168</v>
      </c>
      <c r="C22" s="81"/>
      <c r="D22" s="81"/>
      <c r="E22" s="81"/>
    </row>
    <row r="23" spans="2:5" ht="16.5" thickBot="1" x14ac:dyDescent="0.3">
      <c r="B23" s="80"/>
      <c r="C23" s="81"/>
      <c r="D23" s="81"/>
      <c r="E23" s="81"/>
    </row>
    <row r="24" spans="2:5" ht="16.5" thickBot="1" x14ac:dyDescent="0.3">
      <c r="B24" s="77" t="s">
        <v>170</v>
      </c>
    </row>
    <row r="25" spans="2:5" ht="32.25" thickBot="1" x14ac:dyDescent="0.3">
      <c r="B25" s="78" t="s">
        <v>164</v>
      </c>
      <c r="C25" s="79" t="s">
        <v>165</v>
      </c>
      <c r="D25" s="79" t="s">
        <v>166</v>
      </c>
      <c r="E25" s="79" t="s">
        <v>167</v>
      </c>
    </row>
    <row r="26" spans="2:5" ht="16.5" thickBot="1" x14ac:dyDescent="0.3">
      <c r="B26" s="80" t="s">
        <v>168</v>
      </c>
      <c r="C26" s="81"/>
      <c r="D26" s="81"/>
      <c r="E26" s="81"/>
    </row>
    <row r="27" spans="2:5" ht="16.5" thickBot="1" x14ac:dyDescent="0.3">
      <c r="B27" s="80"/>
      <c r="C27" s="81"/>
      <c r="D27" s="81"/>
      <c r="E27" s="81"/>
    </row>
    <row r="28" spans="2:5" ht="16.5" thickBot="1" x14ac:dyDescent="0.3">
      <c r="B28" s="77" t="s">
        <v>171</v>
      </c>
    </row>
    <row r="29" spans="2:5" ht="32.25" thickBot="1" x14ac:dyDescent="0.3">
      <c r="B29" s="78" t="s">
        <v>164</v>
      </c>
      <c r="C29" s="79" t="s">
        <v>165</v>
      </c>
      <c r="D29" s="79" t="s">
        <v>166</v>
      </c>
      <c r="E29" s="79" t="s">
        <v>167</v>
      </c>
    </row>
    <row r="30" spans="2:5" ht="16.5" thickBot="1" x14ac:dyDescent="0.3">
      <c r="B30" s="80" t="s">
        <v>168</v>
      </c>
      <c r="C30" s="81"/>
      <c r="D30" s="81"/>
      <c r="E30" s="81"/>
    </row>
    <row r="31" spans="2:5" ht="16.5" thickBot="1" x14ac:dyDescent="0.3">
      <c r="B31" s="80"/>
      <c r="C31" s="81"/>
      <c r="D31" s="81"/>
      <c r="E31" s="81"/>
    </row>
    <row r="32" spans="2:5" ht="16.5" thickBot="1" x14ac:dyDescent="0.3">
      <c r="B32" s="77" t="s">
        <v>172</v>
      </c>
    </row>
    <row r="33" spans="2:5" ht="32.25" thickBot="1" x14ac:dyDescent="0.3">
      <c r="B33" s="78" t="s">
        <v>164</v>
      </c>
      <c r="C33" s="79" t="s">
        <v>165</v>
      </c>
      <c r="D33" s="79" t="s">
        <v>166</v>
      </c>
      <c r="E33" s="79" t="s">
        <v>167</v>
      </c>
    </row>
    <row r="34" spans="2:5" ht="16.5" thickBot="1" x14ac:dyDescent="0.3">
      <c r="B34" s="80" t="s">
        <v>168</v>
      </c>
      <c r="C34" s="81"/>
      <c r="D34" s="81"/>
      <c r="E34" s="81"/>
    </row>
    <row r="35" spans="2:5" ht="16.5" thickBot="1" x14ac:dyDescent="0.3">
      <c r="B35" s="80"/>
      <c r="C35" s="81"/>
      <c r="D35" s="81"/>
      <c r="E35" s="81"/>
    </row>
    <row r="36" spans="2:5" ht="16.5" thickBot="1" x14ac:dyDescent="0.3">
      <c r="B36" s="77" t="s">
        <v>173</v>
      </c>
    </row>
    <row r="37" spans="2:5" ht="32.25" thickBot="1" x14ac:dyDescent="0.3">
      <c r="B37" s="78" t="s">
        <v>164</v>
      </c>
      <c r="C37" s="79" t="s">
        <v>165</v>
      </c>
      <c r="D37" s="79" t="s">
        <v>166</v>
      </c>
      <c r="E37" s="79" t="s">
        <v>167</v>
      </c>
    </row>
    <row r="38" spans="2:5" ht="16.5" thickBot="1" x14ac:dyDescent="0.3">
      <c r="B38" s="80" t="s">
        <v>168</v>
      </c>
      <c r="C38" s="81"/>
      <c r="D38" s="81"/>
      <c r="E38" s="81"/>
    </row>
    <row r="39" spans="2:5" ht="16.5" thickBot="1" x14ac:dyDescent="0.3">
      <c r="B39" s="80"/>
      <c r="C39" s="81"/>
      <c r="D39" s="81"/>
      <c r="E39" s="81"/>
    </row>
    <row r="40" spans="2:5" ht="16.5" thickBot="1" x14ac:dyDescent="0.3">
      <c r="B40" s="77" t="s">
        <v>174</v>
      </c>
    </row>
    <row r="41" spans="2:5" ht="32.25" thickBot="1" x14ac:dyDescent="0.3">
      <c r="B41" s="78" t="s">
        <v>164</v>
      </c>
      <c r="C41" s="79" t="s">
        <v>165</v>
      </c>
      <c r="D41" s="79" t="s">
        <v>166</v>
      </c>
      <c r="E41" s="79" t="s">
        <v>167</v>
      </c>
    </row>
    <row r="42" spans="2:5" ht="16.5" thickBot="1" x14ac:dyDescent="0.3">
      <c r="B42" s="80" t="s">
        <v>168</v>
      </c>
      <c r="C42" s="81"/>
      <c r="D42" s="81"/>
      <c r="E42" s="81"/>
    </row>
    <row r="43" spans="2:5" ht="16.5" thickBot="1" x14ac:dyDescent="0.3">
      <c r="B43" s="80"/>
      <c r="C43" s="81"/>
      <c r="D43" s="81"/>
      <c r="E43" s="81"/>
    </row>
  </sheetData>
  <protectedRanges>
    <protectedRange sqref="H12:H13 H10 D10:D14 D2:D5" name="Диапазон1"/>
  </protectedRanges>
  <mergeCells count="4">
    <mergeCell ref="B15:E15"/>
    <mergeCell ref="H10:I10"/>
    <mergeCell ref="H12:I12"/>
    <mergeCell ref="H13:I13"/>
  </mergeCells>
  <dataValidations count="1">
    <dataValidation type="whole" allowBlank="1" showInputMessage="1" showErrorMessage="1" sqref="H10:I10 H12:I13">
      <formula1>1900</formula1>
      <formula2>2100</formula2>
    </dataValidation>
  </dataValidations>
  <pageMargins left="0" right="0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Лист1!$A$2:$A$3</xm:f>
          </x14:formula1>
          <xm:sqref>D2:D5 D10:D13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6" sqref="C6"/>
    </sheetView>
  </sheetViews>
  <sheetFormatPr defaultColWidth="8.875" defaultRowHeight="15" x14ac:dyDescent="0.25"/>
  <cols>
    <col min="1" max="1" width="6.375" customWidth="1"/>
    <col min="2" max="2" width="40.375" customWidth="1"/>
    <col min="3" max="3" width="24.375" customWidth="1"/>
    <col min="4" max="5" width="35.125" customWidth="1"/>
  </cols>
  <sheetData>
    <row r="1" spans="1:4" s="12" customFormat="1" x14ac:dyDescent="0.25">
      <c r="A1" s="12" t="s">
        <v>71</v>
      </c>
    </row>
    <row r="3" spans="1:4" ht="36.75" customHeight="1" x14ac:dyDescent="0.25">
      <c r="A3" s="13" t="s">
        <v>0</v>
      </c>
      <c r="B3" s="13" t="s">
        <v>74</v>
      </c>
      <c r="C3" s="2" t="s">
        <v>75</v>
      </c>
      <c r="D3" s="13" t="s">
        <v>76</v>
      </c>
    </row>
    <row r="4" spans="1:4" x14ac:dyDescent="0.25">
      <c r="A4" s="4">
        <v>1</v>
      </c>
      <c r="B4" s="15" t="s">
        <v>84</v>
      </c>
      <c r="C4" s="1"/>
      <c r="D4" s="141" t="s">
        <v>72</v>
      </c>
    </row>
    <row r="5" spans="1:4" x14ac:dyDescent="0.25">
      <c r="A5" s="4">
        <v>2</v>
      </c>
      <c r="B5" s="15" t="s">
        <v>85</v>
      </c>
      <c r="C5" s="1"/>
      <c r="D5" s="142"/>
    </row>
    <row r="6" spans="1:4" x14ac:dyDescent="0.25">
      <c r="A6" s="4">
        <v>3</v>
      </c>
      <c r="B6" s="15" t="s">
        <v>86</v>
      </c>
      <c r="C6" s="1"/>
      <c r="D6" s="142"/>
    </row>
    <row r="7" spans="1:4" x14ac:dyDescent="0.25">
      <c r="A7" s="4">
        <v>4</v>
      </c>
      <c r="B7" s="15" t="s">
        <v>87</v>
      </c>
      <c r="C7" s="1"/>
      <c r="D7" s="142"/>
    </row>
    <row r="8" spans="1:4" x14ac:dyDescent="0.25">
      <c r="A8" s="4">
        <v>5</v>
      </c>
      <c r="B8" s="15" t="s">
        <v>88</v>
      </c>
      <c r="C8" s="1"/>
      <c r="D8" s="142"/>
    </row>
    <row r="9" spans="1:4" x14ac:dyDescent="0.25">
      <c r="A9" s="4">
        <v>6</v>
      </c>
      <c r="B9" s="15" t="s">
        <v>89</v>
      </c>
      <c r="C9" s="1"/>
      <c r="D9" s="142"/>
    </row>
    <row r="10" spans="1:4" x14ac:dyDescent="0.25">
      <c r="A10" s="4">
        <v>7</v>
      </c>
      <c r="B10" s="15" t="s">
        <v>90</v>
      </c>
      <c r="C10" s="1"/>
      <c r="D10" s="142"/>
    </row>
    <row r="11" spans="1:4" x14ac:dyDescent="0.25">
      <c r="A11" s="4">
        <v>8</v>
      </c>
      <c r="B11" s="15" t="s">
        <v>91</v>
      </c>
      <c r="C11" s="1"/>
      <c r="D11" s="143"/>
    </row>
    <row r="12" spans="1:4" ht="15" customHeight="1" x14ac:dyDescent="0.25">
      <c r="A12" s="4">
        <v>9</v>
      </c>
      <c r="B12" s="15" t="s">
        <v>92</v>
      </c>
      <c r="C12" s="1"/>
      <c r="D12" s="140" t="s">
        <v>73</v>
      </c>
    </row>
    <row r="13" spans="1:4" x14ac:dyDescent="0.25">
      <c r="A13" s="4">
        <v>10</v>
      </c>
      <c r="B13" s="15" t="s">
        <v>93</v>
      </c>
      <c r="C13" s="1"/>
      <c r="D13" s="140"/>
    </row>
    <row r="14" spans="1:4" x14ac:dyDescent="0.25">
      <c r="A14" s="4">
        <v>11</v>
      </c>
      <c r="B14" s="15" t="s">
        <v>94</v>
      </c>
      <c r="C14" s="1"/>
      <c r="D14" s="140"/>
    </row>
    <row r="15" spans="1:4" x14ac:dyDescent="0.25">
      <c r="A15" s="4">
        <v>12</v>
      </c>
      <c r="B15" s="15" t="s">
        <v>95</v>
      </c>
      <c r="C15" s="1"/>
      <c r="D15" s="140"/>
    </row>
    <row r="16" spans="1:4" x14ac:dyDescent="0.25">
      <c r="A16" s="4">
        <v>13</v>
      </c>
      <c r="B16" s="15" t="s">
        <v>96</v>
      </c>
      <c r="C16" s="1"/>
      <c r="D16" s="140"/>
    </row>
  </sheetData>
  <protectedRanges>
    <protectedRange sqref="C4:C16" name="Диапазон1"/>
  </protectedRanges>
  <mergeCells count="2">
    <mergeCell ref="D12:D16"/>
    <mergeCell ref="D4:D1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Лист1!$A$2:$A$3</xm:f>
          </x14:formula1>
          <xm:sqref>C4:C16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C4" sqref="C4"/>
    </sheetView>
  </sheetViews>
  <sheetFormatPr defaultRowHeight="15" x14ac:dyDescent="0.25"/>
  <cols>
    <col min="2" max="2" width="34.625" customWidth="1"/>
    <col min="3" max="3" width="26.875" customWidth="1"/>
    <col min="4" max="4" width="33.25" customWidth="1"/>
    <col min="5" max="5" width="28.25" customWidth="1"/>
  </cols>
  <sheetData>
    <row r="1" spans="1:4" ht="15.75" x14ac:dyDescent="0.25">
      <c r="A1" s="144" t="s">
        <v>139</v>
      </c>
      <c r="B1" s="144"/>
      <c r="C1" s="144"/>
      <c r="D1" s="144"/>
    </row>
    <row r="3" spans="1:4" ht="15.75" x14ac:dyDescent="0.25">
      <c r="A3" s="68" t="s">
        <v>123</v>
      </c>
      <c r="B3" s="68" t="s">
        <v>140</v>
      </c>
      <c r="C3" s="68" t="s">
        <v>141</v>
      </c>
      <c r="D3" s="69" t="s">
        <v>142</v>
      </c>
    </row>
    <row r="4" spans="1:4" ht="31.5" x14ac:dyDescent="0.25">
      <c r="A4" s="65" t="s">
        <v>143</v>
      </c>
      <c r="B4" s="66"/>
      <c r="C4" s="147" t="s">
        <v>144</v>
      </c>
      <c r="D4" s="67"/>
    </row>
    <row r="5" spans="1:4" x14ac:dyDescent="0.25">
      <c r="A5" s="1" t="s">
        <v>145</v>
      </c>
      <c r="B5" s="1"/>
      <c r="C5" s="1"/>
      <c r="D5" s="1"/>
    </row>
    <row r="6" spans="1:4" x14ac:dyDescent="0.25">
      <c r="A6" s="1" t="s">
        <v>146</v>
      </c>
      <c r="B6" s="1"/>
      <c r="C6" s="1"/>
      <c r="D6" s="1"/>
    </row>
    <row r="20" spans="1:5" ht="15.75" x14ac:dyDescent="0.25">
      <c r="A20" s="145" t="s">
        <v>147</v>
      </c>
      <c r="B20" s="145"/>
      <c r="C20" s="145"/>
      <c r="D20" s="145"/>
      <c r="E20" s="145"/>
    </row>
    <row r="22" spans="1:5" ht="63" x14ac:dyDescent="0.25">
      <c r="A22" s="72" t="s">
        <v>123</v>
      </c>
      <c r="B22" s="72" t="s">
        <v>148</v>
      </c>
      <c r="C22" s="72" t="s">
        <v>149</v>
      </c>
      <c r="D22" s="72" t="s">
        <v>150</v>
      </c>
      <c r="E22" s="72" t="s">
        <v>151</v>
      </c>
    </row>
    <row r="23" spans="1:5" x14ac:dyDescent="0.25">
      <c r="A23" s="71">
        <v>1</v>
      </c>
      <c r="B23" s="71"/>
      <c r="C23" s="71"/>
      <c r="D23" s="71"/>
      <c r="E23" s="71"/>
    </row>
    <row r="24" spans="1:5" x14ac:dyDescent="0.25">
      <c r="A24" s="71">
        <v>2</v>
      </c>
      <c r="B24" s="71"/>
      <c r="C24" s="71"/>
      <c r="D24" s="71"/>
      <c r="E24" s="71"/>
    </row>
    <row r="25" spans="1:5" x14ac:dyDescent="0.25">
      <c r="A25" s="71">
        <v>3</v>
      </c>
      <c r="B25" s="71"/>
      <c r="C25" s="71"/>
      <c r="D25" s="71"/>
      <c r="E25" s="71"/>
    </row>
  </sheetData>
  <mergeCells count="2">
    <mergeCell ref="A1:D1"/>
    <mergeCell ref="A20:E20"/>
  </mergeCells>
  <pageMargins left="0.7" right="0.7" top="0.75" bottom="0.75" header="0.3" footer="0.3"/>
  <pageSetup paperSize="0" orientation="portrait" horizontalDpi="203" verticalDpi="20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XFD1048576"/>
    </sheetView>
  </sheetViews>
  <sheetFormatPr defaultColWidth="9.125" defaultRowHeight="15" x14ac:dyDescent="0.25"/>
  <cols>
    <col min="1" max="1" width="9.125" style="70"/>
    <col min="2" max="2" width="24.125" style="70" customWidth="1"/>
    <col min="3" max="3" width="39.25" style="70" customWidth="1"/>
    <col min="4" max="4" width="27" style="70" customWidth="1"/>
    <col min="5" max="5" width="31.25" style="70" customWidth="1"/>
    <col min="6" max="16384" width="9.125" style="70"/>
  </cols>
  <sheetData>
    <row r="1" spans="1:3" x14ac:dyDescent="0.25">
      <c r="B1" s="70" t="s">
        <v>161</v>
      </c>
    </row>
    <row r="2" spans="1:3" x14ac:dyDescent="0.25">
      <c r="A2" s="70">
        <v>1</v>
      </c>
    </row>
    <row r="3" spans="1:3" x14ac:dyDescent="0.25">
      <c r="A3" s="70">
        <v>2</v>
      </c>
    </row>
    <row r="4" spans="1:3" x14ac:dyDescent="0.25">
      <c r="A4" s="70">
        <v>3</v>
      </c>
    </row>
    <row r="11" spans="1:3" x14ac:dyDescent="0.25">
      <c r="B11" s="146" t="s">
        <v>162</v>
      </c>
      <c r="C11" s="146"/>
    </row>
    <row r="12" spans="1:3" x14ac:dyDescent="0.25">
      <c r="A12" s="70">
        <v>1</v>
      </c>
    </row>
    <row r="13" spans="1:3" x14ac:dyDescent="0.25">
      <c r="A13" s="70">
        <v>2</v>
      </c>
    </row>
    <row r="14" spans="1:3" x14ac:dyDescent="0.25">
      <c r="A14" s="70">
        <v>3</v>
      </c>
    </row>
  </sheetData>
  <mergeCells count="1">
    <mergeCell ref="B11: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2" sqref="C2:C17"/>
    </sheetView>
  </sheetViews>
  <sheetFormatPr defaultColWidth="8.875" defaultRowHeight="15" x14ac:dyDescent="0.25"/>
  <cols>
    <col min="3" max="3" width="18.375" bestFit="1" customWidth="1"/>
  </cols>
  <sheetData>
    <row r="1" spans="1:3" x14ac:dyDescent="0.25">
      <c r="A1" t="s">
        <v>108</v>
      </c>
      <c r="C1" t="s">
        <v>109</v>
      </c>
    </row>
    <row r="2" spans="1:3" x14ac:dyDescent="0.25">
      <c r="A2" t="s">
        <v>106</v>
      </c>
      <c r="C2" t="s">
        <v>15</v>
      </c>
    </row>
    <row r="3" spans="1:3" x14ac:dyDescent="0.25">
      <c r="A3" t="s">
        <v>107</v>
      </c>
      <c r="C3" t="s">
        <v>8</v>
      </c>
    </row>
    <row r="4" spans="1:3" x14ac:dyDescent="0.25">
      <c r="C4" t="s">
        <v>20</v>
      </c>
    </row>
    <row r="5" spans="1:3" x14ac:dyDescent="0.25">
      <c r="C5" t="s">
        <v>14</v>
      </c>
    </row>
    <row r="6" spans="1:3" x14ac:dyDescent="0.25">
      <c r="C6" t="s">
        <v>6</v>
      </c>
    </row>
    <row r="7" spans="1:3" x14ac:dyDescent="0.25">
      <c r="C7" t="s">
        <v>11</v>
      </c>
    </row>
    <row r="8" spans="1:3" x14ac:dyDescent="0.25">
      <c r="C8" t="s">
        <v>10</v>
      </c>
    </row>
    <row r="9" spans="1:3" x14ac:dyDescent="0.25">
      <c r="C9" t="s">
        <v>17</v>
      </c>
    </row>
    <row r="10" spans="1:3" x14ac:dyDescent="0.25">
      <c r="C10" t="s">
        <v>16</v>
      </c>
    </row>
    <row r="11" spans="1:3" x14ac:dyDescent="0.25">
      <c r="C11" t="s">
        <v>9</v>
      </c>
    </row>
    <row r="12" spans="1:3" x14ac:dyDescent="0.25">
      <c r="C12" t="s">
        <v>7</v>
      </c>
    </row>
    <row r="13" spans="1:3" x14ac:dyDescent="0.25">
      <c r="C13" t="s">
        <v>97</v>
      </c>
    </row>
    <row r="14" spans="1:3" x14ac:dyDescent="0.25">
      <c r="C14" t="s">
        <v>19</v>
      </c>
    </row>
    <row r="15" spans="1:3" x14ac:dyDescent="0.25">
      <c r="C15" t="s">
        <v>110</v>
      </c>
    </row>
    <row r="16" spans="1:3" x14ac:dyDescent="0.25">
      <c r="C16" t="s">
        <v>13</v>
      </c>
    </row>
    <row r="17" spans="3:3" x14ac:dyDescent="0.25">
      <c r="C17" t="s">
        <v>12</v>
      </c>
    </row>
  </sheetData>
  <sortState ref="C2:C17">
    <sortCondition ref="C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Паспорт лаборатории</vt:lpstr>
      <vt:lpstr>Сведения о кадровом составе</vt:lpstr>
      <vt:lpstr>Оборудование</vt:lpstr>
      <vt:lpstr>Структура исследований</vt:lpstr>
      <vt:lpstr>Резистентность</vt:lpstr>
      <vt:lpstr>Контрольные штаммы</vt:lpstr>
      <vt:lpstr>научн. деят.</vt:lpstr>
      <vt:lpstr>выводы и предлож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годового отчета микробиологической лаборатории</dc:title>
  <dc:creator/>
  <cp:lastModifiedBy/>
  <dcterms:created xsi:type="dcterms:W3CDTF">2006-09-16T00:00:00Z</dcterms:created>
  <dcterms:modified xsi:type="dcterms:W3CDTF">2023-01-10T10:12:27Z</dcterms:modified>
</cp:coreProperties>
</file>